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85" windowWidth="15480" windowHeight="9795" activeTab="0"/>
  </bookViews>
  <sheets>
    <sheet name="SEGUIMIENTO IV TRIMES" sheetId="1" r:id="rId1"/>
    <sheet name="Hoja2" sheetId="2" r:id="rId2"/>
    <sheet name="Hoja3" sheetId="3" r:id="rId3"/>
  </sheets>
  <definedNames>
    <definedName name="_xlnm.Print_Area" localSheetId="0">'SEGUIMIENTO IV TRIMES'!$A$1:$AQ$43</definedName>
    <definedName name="_xlnm.Print_Titles" localSheetId="0">'SEGUIMIENTO IV TRIMES'!$1:$14</definedName>
    <definedName name="Z_1D1D6F05_07FB_4577_BD1E_11ACE387D1F2_.wvu.Cols" localSheetId="0" hidden="1">'SEGUIMIENTO IV TRIMES'!$H:$J</definedName>
    <definedName name="Z_1D1D6F05_07FB_4577_BD1E_11ACE387D1F2_.wvu.PrintArea" localSheetId="0" hidden="1">'SEGUIMIENTO IV TRIMES'!$A$11:$N$43</definedName>
    <definedName name="Z_1D1D6F05_07FB_4577_BD1E_11ACE387D1F2_.wvu.Rows" localSheetId="0" hidden="1">'SEGUIMIENTO IV TRIMES'!$10:$12</definedName>
    <definedName name="Z_1F9E7949_9F9A_4B12_BA9A_3FD88EFCE072_.wvu.Cols" localSheetId="0" hidden="1">'SEGUIMIENTO IV TRIMES'!$G:$U</definedName>
    <definedName name="Z_1F9E7949_9F9A_4B12_BA9A_3FD88EFCE072_.wvu.PrintArea" localSheetId="0" hidden="1">'SEGUIMIENTO IV TRIMES'!$A$1:$AQ$43</definedName>
    <definedName name="Z_1F9E7949_9F9A_4B12_BA9A_3FD88EFCE072_.wvu.PrintTitles" localSheetId="0" hidden="1">'SEGUIMIENTO IV TRIMES'!$1:$14</definedName>
    <definedName name="Z_627B819C_E636_409E_A2D0_C096E92134AD_.wvu.Cols" localSheetId="0" hidden="1">'SEGUIMIENTO IV TRIMES'!$H:$J</definedName>
    <definedName name="Z_627B819C_E636_409E_A2D0_C096E92134AD_.wvu.PrintArea" localSheetId="0" hidden="1">'SEGUIMIENTO IV TRIMES'!$A$11:$N$43</definedName>
    <definedName name="Z_627B819C_E636_409E_A2D0_C096E92134AD_.wvu.Rows" localSheetId="0" hidden="1">'SEGUIMIENTO IV TRIMES'!$10:$12</definedName>
    <definedName name="Z_7022DFE2_F567_4346_8BD9_DF1A5E371087_.wvu.Cols" localSheetId="0" hidden="1">'SEGUIMIENTO IV TRIMES'!$G:$N</definedName>
    <definedName name="Z_7022DFE2_F567_4346_8BD9_DF1A5E371087_.wvu.PrintArea" localSheetId="0" hidden="1">'SEGUIMIENTO IV TRIMES'!$A$11:$N$43</definedName>
    <definedName name="Z_73F2CA8E_FFB0_4A29_906E_068C5657C6CA_.wvu.Cols" localSheetId="0" hidden="1">'SEGUIMIENTO IV TRIMES'!$G:$N</definedName>
    <definedName name="Z_73F2CA8E_FFB0_4A29_906E_068C5657C6CA_.wvu.PrintArea" localSheetId="0" hidden="1">'SEGUIMIENTO IV TRIMES'!$A$11:$N$43</definedName>
    <definedName name="Z_795889D5_21A4_4586_8D19_EDB9095D512B_.wvu.Cols" localSheetId="0" hidden="1">'SEGUIMIENTO IV TRIMES'!$H:$J</definedName>
    <definedName name="Z_795889D5_21A4_4586_8D19_EDB9095D512B_.wvu.PrintArea" localSheetId="0" hidden="1">'SEGUIMIENTO IV TRIMES'!$A$11:$N$43</definedName>
    <definedName name="Z_795889D5_21A4_4586_8D19_EDB9095D512B_.wvu.Rows" localSheetId="0" hidden="1">'SEGUIMIENTO IV TRIMES'!$10:$12</definedName>
    <definedName name="Z_81316699_F661_4CED_AF2E_EB722DE4F3B4_.wvu.Cols" localSheetId="0" hidden="1">'SEGUIMIENTO IV TRIMES'!$G:$U</definedName>
    <definedName name="Z_81316699_F661_4CED_AF2E_EB722DE4F3B4_.wvu.PrintArea" localSheetId="0" hidden="1">'SEGUIMIENTO IV TRIMES'!$A$1:$AQ$43</definedName>
    <definedName name="Z_81316699_F661_4CED_AF2E_EB722DE4F3B4_.wvu.PrintTitles" localSheetId="0" hidden="1">'SEGUIMIENTO IV TRIMES'!$1:$14</definedName>
    <definedName name="Z_99E7950A_4F38_4767_B2DB_BDB2E697EA0D_.wvu.Cols" localSheetId="0" hidden="1">'SEGUIMIENTO IV TRIMES'!$H:$J</definedName>
    <definedName name="Z_99E7950A_4F38_4767_B2DB_BDB2E697EA0D_.wvu.PrintArea" localSheetId="0" hidden="1">'SEGUIMIENTO IV TRIMES'!$A$11:$N$43</definedName>
    <definedName name="Z_99E7950A_4F38_4767_B2DB_BDB2E697EA0D_.wvu.Rows" localSheetId="0" hidden="1">'SEGUIMIENTO IV TRIMES'!$10:$12</definedName>
    <definedName name="Z_B6CC7A2A_B029_4FFB_967E_54D9B3C2AE7F_.wvu.Cols" localSheetId="0" hidden="1">'SEGUIMIENTO IV TRIMES'!$G:$N</definedName>
    <definedName name="Z_B6CC7A2A_B029_4FFB_967E_54D9B3C2AE7F_.wvu.PrintArea" localSheetId="0" hidden="1">'SEGUIMIENTO IV TRIMES'!$A$11:$N$43</definedName>
    <definedName name="Z_D3D6CF50_50C9_48C6_B892_6E57CA863E5E_.wvu.Cols" localSheetId="0" hidden="1">'SEGUIMIENTO IV TRIMES'!$G:$N</definedName>
    <definedName name="Z_D3D6CF50_50C9_48C6_B892_6E57CA863E5E_.wvu.PrintArea" localSheetId="0" hidden="1">'SEGUIMIENTO IV TRIMES'!$A$1:$AE$43</definedName>
    <definedName name="Z_D3D6CF50_50C9_48C6_B892_6E57CA863E5E_.wvu.PrintTitles" localSheetId="0" hidden="1">'SEGUIMIENTO IV TRIMES'!$1:$14</definedName>
    <definedName name="Z_F326B229_6696_4274_95F6_0A1C7FE870C0_.wvu.Cols" localSheetId="0" hidden="1">'SEGUIMIENTO IV TRIMES'!$H:$J</definedName>
    <definedName name="Z_F326B229_6696_4274_95F6_0A1C7FE870C0_.wvu.PrintArea" localSheetId="0" hidden="1">'SEGUIMIENTO IV TRIMES'!$A$1:$U$27</definedName>
    <definedName name="Z_F326B229_6696_4274_95F6_0A1C7FE870C0_.wvu.Rows" localSheetId="0" hidden="1">'SEGUIMIENTO IV TRIMES'!$10:$12</definedName>
  </definedNames>
  <calcPr fullCalcOnLoad="1"/>
</workbook>
</file>

<file path=xl/sharedStrings.xml><?xml version="1.0" encoding="utf-8"?>
<sst xmlns="http://schemas.openxmlformats.org/spreadsheetml/2006/main" count="332" uniqueCount="113">
  <si>
    <t>PLAN ESTRATÉGICO SECTORIAL</t>
  </si>
  <si>
    <t>OBJETIVO PND</t>
  </si>
  <si>
    <t>ACTIVIDADES</t>
  </si>
  <si>
    <t>PROSPERIDAD PARA TODOS</t>
  </si>
  <si>
    <t>OBJ02, Contribuir al mejoramiento de los estándares de calidad de los servicios prestados por el Sistema de Seguridad Social en Salu</t>
  </si>
  <si>
    <t xml:space="preserve">Verificar  y enviar  en terminos de oportunidad los procesos de compensacion </t>
  </si>
  <si>
    <t xml:space="preserve">Realizar el 90% de las auditorías médicas programadas   </t>
  </si>
  <si>
    <t>Reconocer el 100% de las prestaciones económicas solicitadas por los usuarios del FPS</t>
  </si>
  <si>
    <t>% de Novedades de nominas registradas y verificadas  según cronograma</t>
  </si>
  <si>
    <t>Organizar y realizar Audiencia publica de Rendición de Cuentas a la Ciudadanía</t>
  </si>
  <si>
    <t xml:space="preserve">Recertificación del Sistema Integral de Gestión (MECI - CALIDAD)  </t>
  </si>
  <si>
    <t>Elaborar la planeación estratégica de Recursos Humanos</t>
  </si>
  <si>
    <t>Actualizacion de los formatos según necesidades</t>
  </si>
  <si>
    <t>Mantener el Fenecimiento de la Cuenta</t>
  </si>
  <si>
    <t>(No. de   Declaraciones de Giro y Compensación presentadas/ No. de  procesos de Giro y Compensación establecidos)*100</t>
  </si>
  <si>
    <t>(Nº de auditorias médicas realizadas /     No. de auditorias médicas programadas)*100</t>
  </si>
  <si>
    <t>(No. de prestaciones económicas reconocidas en términos de oportunidad / No. total de solicitudes  de prestaciones económicas recibidas)*100</t>
  </si>
  <si>
    <t>(No. total de  novedades aplicadas en la nómina /   No. de solicitudes recibidas)*100</t>
  </si>
  <si>
    <t>No de Audiencias Públicas Realizadas</t>
  </si>
  <si>
    <t>Sistema de Gestión de Calidad Implementado y Fortalecido</t>
  </si>
  <si>
    <t>Planeación estratégica de Recursos Humanos</t>
  </si>
  <si>
    <t>Número de Tramites racionalizados y Automatizados</t>
  </si>
  <si>
    <t>Cuenta Fiscal Fenecida</t>
  </si>
  <si>
    <t>Razón de Solvencia</t>
  </si>
  <si>
    <t>Razón de Solidez</t>
  </si>
  <si>
    <t>OBJ07, Fortalecer el Sistema Integral de Seguridad Social, mediante
la promoción y aumento de cobertura de afiliación en materia de salud, 
y bienestar, pensiones, riesgos profesionales y el reconocimiento
y/o pago de  prestaciones económicas.</t>
  </si>
  <si>
    <t>OBJ08, Fortalecer las instituciones del sector de la protección social y la rendición de cuentas en 
ejercicio del Buen Gobierno, en búsqueda de la modernización, eficiencia y eficacia administrativa</t>
  </si>
  <si>
    <t>Verificar oportunamente las 15 declaraciones de giro y compensación enviadas por el Consorcio Fiduciario</t>
  </si>
  <si>
    <t>N/A</t>
  </si>
  <si>
    <t>1) Informe anual de Auditoria de Seguimiento al Sistema Integral de Gestíon (MECI- CALIDAD) por parte del Organismo Certificador (Auditoria III parte)</t>
  </si>
  <si>
    <t xml:space="preserve">
1) Plan Institucional de Capacitación 2014 aprobado 
2)Plan de Bienestar 2014 aprobado </t>
  </si>
  <si>
    <t xml:space="preserve">% de formatos actualizados para las solicitudes de trámites de pensiones  </t>
  </si>
  <si>
    <t>1). Llevar a cabo la Audicencia Pública de Rendición de Cuentas a la ciudadanía.</t>
  </si>
  <si>
    <t xml:space="preserve">                                                                                                                                                           1) Documento final sobre la Audiencia Publica realizada</t>
  </si>
  <si>
    <t xml:space="preserve">% de formatos para las solicitudes de trámites de pensiones  </t>
  </si>
  <si>
    <t>activo corriente/pasivo corriente</t>
  </si>
  <si>
    <t>activo total/pasivo total</t>
  </si>
  <si>
    <t>GESTÓN PRESTACIÓN DE SERVICIOS DE SALUD</t>
  </si>
  <si>
    <t>GESTIÓN PRESTACIONES ECONOMICAS</t>
  </si>
  <si>
    <t>DIRECCIONAMIENTO ESTRATÉGICO</t>
  </si>
  <si>
    <t>DIRECCIONAMIENTO ESTRATÉGICO/                                     SEGUIMIENTO Y EVALUACIÓN INDEPENDIENTE</t>
  </si>
  <si>
    <t>GESTIÓN TALENTO HUMANO</t>
  </si>
  <si>
    <t>ATENCION AL USUARIO / GESTIÓN TIC´S</t>
  </si>
  <si>
    <t>TODOS LOS PROCESOS DEL FPS</t>
  </si>
  <si>
    <t>ENTIDAD: FONDO DE PASIVO SOCIAL DE FERROCARRILES NACIONALES DE COLOMBIA</t>
  </si>
  <si>
    <t>OBJETIVO SECTORIAL</t>
  </si>
  <si>
    <t>META
2014</t>
  </si>
  <si>
    <t>INDICADOR</t>
  </si>
  <si>
    <t>PRODUCTO</t>
  </si>
  <si>
    <t>I TRIMESTRE</t>
  </si>
  <si>
    <t>II TRIMESTRE</t>
  </si>
  <si>
    <t>III TRIMESTRE</t>
  </si>
  <si>
    <t>IV TRIMESTRE</t>
  </si>
  <si>
    <t>RESULTADOS TRIMESTRE EVALUADO</t>
  </si>
  <si>
    <t>RESPONSABLE</t>
  </si>
  <si>
    <t>PROPUESTAS DE MEJORA</t>
  </si>
  <si>
    <t xml:space="preserve">POLITICAS DE DESARROLLO ADMINISTRATIVO </t>
  </si>
  <si>
    <t xml:space="preserve">1) GESTIÓN MISIONAL Y DE GOBIERNO </t>
  </si>
  <si>
    <t>2) TRANSPARENCIA, PARTICIPACIÓN Y SERVICIO AL CIUDADANO</t>
  </si>
  <si>
    <t>4) EFICIENCIA ADMINISTRATIVA</t>
  </si>
  <si>
    <t>3) TALENTO HUMANO</t>
  </si>
  <si>
    <t>5) GESTIÓN FINANCIERA</t>
  </si>
  <si>
    <t xml:space="preserve">Se pudo evidenciar que durante el primer trimestre de 2014 se realizo la programación de 471 auditorias medicas de las cuales fueron ejecutadas 460 y 35 adicionales por necesidad del servicio asi:
Antioquia 58 de 58  y 13 adicionales 
Buenaventura 39 de 39
Cartagena 61 de 61
Santa Marta 55 de 55 y 5 adicionales 
Cali 70 de 70 y 12 adicionales 
Barranquilla 42 de 42
Central 44 de 52
Tumaco 50 de 53
Bucaramanga 41 de 41 y 5 adicionales </t>
  </si>
  <si>
    <t>Se pudo evidenciar que durante los dias 26,27,28 y 31 de marzo del 2014 se llevo a cabo la Auditoria de recertificación de la Entidad;  La auditoria tubo como alcance la oficina principal del F.P.S y las Divisiones de Antioquia y Magdalena.
Información que puede ser evidenciada en el Informe de Auditoria para la recertificacion ISO 9001:2008 y NTCGP 1000:2009. que se encuentra archivado en la carpeta de apoyo de la Oficina Asesora de Planeacion y Sistemas y en el Grupo de Trabajo de Control Interno.</t>
  </si>
  <si>
    <t>Se evidencia cumplimiento de la meta establecida asi:
1) Durante las sesiones de la Comisión de Personal de los días 12 y 25 de Febrero del presente año (Actas No. 002 y 003), se revisaron las necesidades institucionales para la consolidación del Plan Institucional de Capacitación, y mediante convocatoria pública a través de la Resolución No. 0436 del 27 de Febrero de 2014 se promovió la conformación de Equipos de Trabajo de Excelencia a través de los Proyectos de Aprendizaje en Equipo, para trabajar dichas necesidades institucionales. El día 31 de Marzo se aprobó por parte del Director General y se publicó en la página intranet,  el Plan Institucional de Capacitación y el Cronograma de Eventos de Capacitación de la presente vigencia.
2) En sesión del día 12 de Febrero de 2014 (Acta No. 002/2014), los integrantes de la Comisión de Personal y los funcionarios del proceso Gestión  de Talento Humano, revisaron el Informe Diagnóstico y definieron las actividades del Plan de Bienestar Social de la presente vigencia, para atender las necesidades planteadas por los funcionarios alineadas también con las necesidades institucionales. Con base en éste análisis, se definió el Plan de Bienestar Social vigencia 2014, el cual fue aprobado por el Director General y se encuentra publicado en la página intranet de la Entidad.</t>
  </si>
  <si>
    <t xml:space="preserve">Se pudo evidenciar que durante el primer trimestre de la vigencia 2014 fueron presentados en terminos de oportunidad 15 Declaraciones de Giro y Compensación asi: en el mes de enero 5, en el mes de febrero 5 y en el mes de marzo 5, lo mismo abedece a la transición entre el Decreto 2280 de 2004y el 4023 de 2011. </t>
  </si>
  <si>
    <t>% CUMPLIMIENTO ACUM. VIGENTE</t>
  </si>
  <si>
    <t xml:space="preserve">Se  evidencó que durante el primer trimestre de 2014 se realizaron 2,184 novedades de Nóminas de las cuales todas quedaron registradas y verificadas según la relación:
Libranzas 1,702 
Embargos 21
Retiro de Embargos 16
Retiros Generales 175 
Ingresos 70 
Nóminas del San Juan de Dios
Retiros 6
Libranzas y Afiliación 96
Modificaciones 175 </t>
  </si>
  <si>
    <t>Durante el Primer  Trimestre del 2014 fueron recibidos para trámite  un total aproximado de 1900 solicitudes por diferentes conceptos, de loscuales fueron tramitadas un total de 1.750 solicitudes.</t>
  </si>
  <si>
    <t>Actualizar durante el II y III trimestre del 2014; el 100% de los procedimientos de prestaciones economicas de acuerdo a la normatividad legal vigente.</t>
  </si>
  <si>
    <r>
      <rPr>
        <b/>
        <sz val="16"/>
        <color indexed="8"/>
        <rFont val="Arial Narrow"/>
        <family val="2"/>
      </rPr>
      <t>MISIÓN:</t>
    </r>
    <r>
      <rPr>
        <sz val="16"/>
        <color indexed="8"/>
        <rFont val="Arial Narrow"/>
        <family val="2"/>
      </rPr>
      <t xml:space="preserve"> El Fondo de Pasivo Social de Ferrocarriles Nacionales de Colombia como establecimiento público de orden Nacional, adscrito al Ministerio de Salud y Protección Social, reconoce Prestaciones Económicas legales y Convencionales a los extrabajadores, pensionados y beneficiarios de la liquidada empresa Ferrocarriles Nacionales de Colombia y ALCALIS. Así mismo, administramos los servicios de salud a los pensionados y beneficiarios de la empresa liquidada Ferrocarriles Nacionales y Puertos de Colombia. Contamos con la infraestructura tecnológica y el talento humano calificado y comprometido para brindar una excelente prestación de nuestros servicios con calidad y transparencia. </t>
    </r>
  </si>
  <si>
    <r>
      <rPr>
        <b/>
        <sz val="16"/>
        <color indexed="8"/>
        <rFont val="Arial Narrow"/>
        <family val="2"/>
      </rPr>
      <t>VISIÓN</t>
    </r>
    <r>
      <rPr>
        <sz val="16"/>
        <color indexed="8"/>
        <rFont val="Arial Narrow"/>
        <family val="2"/>
      </rPr>
      <t xml:space="preserve">: Dado que contamos con la infraestructura adecuada, recurso humano calificado, experiencia y bajos costos en la prestación de los servicios de reconocimiento y pago de las prestaciones económicas y la administración de servicios de salud con transparencia en la gestión; nuestro reto es consolidarnos como la entidad líder que asuma los compromisos que por mandato legal y/o reglamentario le sean asignados, contribuyendo con las políticas de gestión pública, para el cumplimiento de los fines esenciales del estado en el sector de la seguridad social. </t>
    </r>
  </si>
  <si>
    <r>
      <rPr>
        <b/>
        <sz val="16"/>
        <color indexed="8"/>
        <rFont val="Arial Narrow"/>
        <family val="2"/>
      </rPr>
      <t xml:space="preserve">OBJETIVOS ESTRATÉGICOS: </t>
    </r>
    <r>
      <rPr>
        <sz val="16"/>
        <color indexed="8"/>
        <rFont val="Arial Narrow"/>
        <family val="2"/>
      </rPr>
      <t xml:space="preserve">1. Garantizar la prestación de los servicios de salud, que requieran nuestros afiliados a través de la efectiva administración de los mismos . 2. Reconocer las prestaciones económicas de acuerdo con el marco legal y ordenar el respectivo pago 3. Ser modelo de Gestión Pública en el sector social. 4. Mantener un sistema de información en línea confiable para todos los usuarios del FPS y ciudadanos, que permita una retroalimentación constante.5. Fortalecer la  administración de los bienes de la entidad y la óptima gestión de los recursos.6. Fortalecer los mecanismos de comunicación organizacional e informativa para proyectar los resultados de la Gestión de la Entidad. </t>
    </r>
  </si>
  <si>
    <t>1) Se actualizó  la base de datos de  pensionados, asociaciones, gremios y federaciones, participantes en la Audiencia Pública de Rendición de Cuentas .2) Se elaboró el cronograma de la  Audiencia Pública de Rendición de Cuentas  3) Se elaboró el informe de Gestión vigencia 2013 por parte de los procesos, como insumo para la Audiencia pública de Rendición de cuentas y se realizó la consolidación para el semestre correspondiente. 4)Se autorizó la fecha de realización de la Rendición de Cuentas para el día 22 de Julio de 2014.</t>
  </si>
  <si>
    <t>se pudo evidenciar que durante el segundo trimestre de 2014 se realizó la programación de 417 Auditorías Médicas de las cuales fueron ejecutadas 369 y adicionales 41 por necesidad del servicios así: Antioquia 57 de 57 y 8 adicionales. Magdalena 55 de 55 y 29 adicionales. Santander 32 de 32 y 4 adicionales, Cartagena 61 de 61, Barranquilla 42 de 42, la dra. Isabel cristina Gallo Mejía programo 75 y realizó 29, esto debido a la no prestación del servicio por cierre de la Clinica Santiago de Cali, la Dra. Sandra Patricia Moreno programó 39 y no se realizarón por la no prestación del servicios por cierre de la Clinica Santiago de Cali, la Dra. Yolanda Zuñiga, programa 56 y realizó 52, la División Central no realizó auditorías por no contar con Médico Auditor.</t>
  </si>
  <si>
    <t>Al momento del reporte la Contraloria no ha fenecido mas cuentas fiscales, ya que no ha visitado la entidad</t>
  </si>
  <si>
    <t>El resultado indica que el valor que debe la entidad se encuentra respaldado con el valor de sus activos</t>
  </si>
  <si>
    <t>El resultado en pesos es igual al dividir el pasivo corriente entre el activo corriente de la entidad con corte a 31 de Diciembre del año inmediatamente anterior</t>
  </si>
  <si>
    <t>como razon de solvencia 4,64%; la cual  significa que la entidad dispone de $4,64 de activo circulante para pagar cada $1.00 de obligaciones a corto plazo</t>
  </si>
  <si>
    <t>como razon de solidez 0,085%. Esto indica que por cada peso (1,00) que la entidad debe, cuenta  con  (0,085) centavos para pagar  sus pasivos totales. Este indicador se ve afectado por el cálculo actuarial que corresponde a una proyección en el largo plazo.</t>
  </si>
  <si>
    <t xml:space="preserve">durante el segundo trimestre del año 2014 fueron presentadas ante esta entidad 1800 solicitudes por los diferentes conceptos pensionales de los cuales se proyectaron 1397 actos administrativos los restantes  a corte 30 de junio aun se encuentran dentro del termino establecido por la ley para su oportuna respuesta </t>
  </si>
  <si>
    <t>Durante el segundo trimestre del año 2.014, se tramitaron y atendieron un total  de 2033 solicitudes por diferentes conceptos relacionados con las novedades a aplicar en las nóminas de pensionados (FERROCARRILES NACIONALES DE COLOMBIA, FUNDACION SAN JUAN DE DIOS ); de las cuales fueron tramitadas un total de 2033, para un total de cumplimiento del 100% de novedades aplicadas.</t>
  </si>
  <si>
    <t xml:space="preserve">Mediante solicitud de elaboracion, modificacion o eliminacion de documentos se presentaron el 30 de mayo de 2014 los siguientes procedimientos:  MIGPEGPEPT03 PRORROGA SUSTITUCION PENSIONAL POR ESTUDIOS, MIGPEGPEPT22   SUSTITUCION PENSIONAL A BENEFICIARIOS, MIGPEGPEPT3   SUSTITUCION PENSIONAL A HIJOS O HERMANOS INCAPACITADOS  PARA TRABAJAR POR RAZON DE SU INVALIDEZMIGPEGPEPT32,   SUSTITUCION PENSIONAL POR APLICACIÓN DE LA LEY 44/80 Y LEY 1204 DE 2008, MIGPEGPEPT27     RECONOCIMIENTO PENSION DE JUBILACION Y PENSION SANCION los cuales fueron enviados a  revision tecnica y devueltos para los respectivos reajustes evidencia que se encuentra alojada en la carpeta de Planeacion y Autoevaluacion; Dicha documentación sera enviada para aprobación en el III  trimestre.
</t>
  </si>
  <si>
    <t xml:space="preserve">Durante el segundo trimestre de la vigencia 2014 fueron presentados en terminos de oportunidad 15 Declaraciones de Giro y Compensación asi: en el mes de abril 5, en el mes de mayo 5 y en el mes de junio 5, lo mismo abedece a la transición entre el Decreto 2280 de 2004y el 4023 de 2011. </t>
  </si>
  <si>
    <t xml:space="preserve">SEGUIMIENTO POR PARTE DE LA OFICINA DE CONTROL INTERNO </t>
  </si>
  <si>
    <t>PORCENTAJE DE CUMPLIMIENTO</t>
  </si>
  <si>
    <t xml:space="preserve">Se pudo evidenciar que durante el segundo trimestre de la vigencia 2014 fueron presentados en terminos de oportunidad 15 Declaraciones de Giro y Compensación , lo mismo abedece a la transición entre el Decreto 2280 y el 4023. </t>
  </si>
  <si>
    <t>Se evidencio durante el segundo trimestre del año 2.014 que se tramitaron y atendieron un total  de 2033 solicitudes por diferentes conceptos relacionados con las novedades a aplicar en las nóminas de pensionados (FERROCARRILES NACIONALES DE COLOMBIA, FUNDACION SAN JUAN DE DIOS ); de las cuales fueron tramitadas un total de 2033, para un total de cumplimiento del 100% de novedades aplicadas.</t>
  </si>
  <si>
    <t>N/A teniendo en cuenta que la rendición de cuentas a la ciudadania será realizada el proximo 22 de julio de 2014,</t>
  </si>
  <si>
    <t xml:space="preserve">Durante el segundo trimestre del año 2014 fueron presentadas ante esta entidad 1800 solicitudes por los diferentes conceptos pensionales de los cuales se proyectaron 1397 actos administrativos de los cuales el 95% (1328) fueron en terminos de oportunidad; los restantes  a corte 30 de junio aun se encuentran dentro del termino establecido por la ley para su oportuna respuesta. </t>
  </si>
  <si>
    <t>Se pudo evidenciar que durante el segundo trimestre de 2014 se realizo la programación de 452 auditorias medicas de las cuales fueron ejecutadas 405 y 41 adicionales por necesidad del servicio asi:
Antioquia 57 de 57  y 8 adicionales. 
Buenaventura 39 de 39.
Cartagena 61 de 61.
Santa Marta 55 de 55 y 29 adicionales. 
Cali 29 de 70 . 
Barranquilla 42 de 42.
Central 40 de 40.
Tumaco 52 de 56.
Bucaramanga 32 de 32 y 4 adicionales.</t>
  </si>
  <si>
    <t>Se establece como acción de mejora realizar las actividades pendientes durante el III trimestre de 2014,</t>
  </si>
  <si>
    <t>Los cinco (05) procedimientos se actualizaron y fueron remitidos a la Oficina de Planeación y Sistemas. En la actualidad están listos para ser llevados a Comité para ser adoptados oficialmente.</t>
  </si>
  <si>
    <t xml:space="preserve">N/A </t>
  </si>
  <si>
    <t xml:space="preserve">Se evidenció que durante el tercer trimestre de 2.014, se tramitaron y atendieron un total de 2,411 solicitudes por diferentes conceptos relacionados con las novedades a a plicar en las nóminas de pensionados (FERROCARRILES NACIONALES, PROSOCIAL Y FUNDACION SAN JUAN DE DIOS) ; de las cuales fueron tramitadas un total de  2,411, para un total de cumplimiento del 100% de las novedades aplicadas. </t>
  </si>
  <si>
    <t xml:space="preserve">Durante el tercer trimestre de 2.014 fueron radicadas 1950  solicitudes por los diferentes conceptos prestacionales, de los cuales se evacuaron un total de 1,872, los restantes radicados corresponden a trámites pendientes por resolver, ya sea por falta de documentación o por que los mismos aún se encuentran de los términos establecidos para resolver de fondo, bien por que quedaron o quedarán observados en espera de respuesta de usuarios internos o externos.    </t>
  </si>
  <si>
    <t xml:space="preserve">Durante el tercer trimestre de la vigencia 2014 fueron presentados en terminos de oportunidad 13 Declaraciones de Giro y Compensación asi: en el mes de  julio 4, en el mes de agosto 4 y en el mes de septiembre 5, lo mismo obedece a la transición entre el Decreto 2280 de 2004 y el 4023 de 2011. </t>
  </si>
  <si>
    <t>La Audiciencia Pública de Rendición de Cuentas a la Ciudadanía se llevo a cabo  el 22 de Julio de 2014.
Se realizó las Memorias Audiencia Pública de Rendición de Cuentas a la Ciudadanía Gestión 2013, archivada en la carpeta de tabla de retencion 120.87.02 Rendición de Cuentas</t>
  </si>
  <si>
    <t>Durante el III trimestre se realizaron 498 visitas de auditoria de 509 programadas para un cumplimiento del 97,83%.
Adicionalmente se realizaron 31 visitas de auditoria por necesidasdes del servicio</t>
  </si>
  <si>
    <t>97.83%</t>
  </si>
  <si>
    <t>Consolido: Martha Liliana García Leiva.</t>
  </si>
  <si>
    <t>Reviso: Mauricio A. Villaneda Jiménez</t>
  </si>
  <si>
    <t>Jefe Oficina Asesora de Planeación y Sistemas</t>
  </si>
  <si>
    <t xml:space="preserve">Se evidenció que durante el cuarto trimestre de 2.014, se tramitaron y atendieron un total de 1160 solicitudes por diferentes conceptos relacionados con las novedades a a plicar en las nóminas de pensionados (FERROCARRILES NACIONALES, PROSOCIAL Y FUNDACION SAN JUAN DE DIOS) ; de las cuales fueron tramitadas un total de  1160, para un total de cumplimiento del 100% de las novedades aplicadas. </t>
  </si>
  <si>
    <t>Durante el IV trimestre se realizaron 420 visitas de auditoria de 424 programadas para un cumplimiento del 99,06%. Las 4 visitas no realizadas corresponden a la División Central, en la cual no se realizaron visitas programadas por cambio de contratista.
Adicionalmente se realizaron 50 visitas de auditoria por necesidades del servicio, asi: 24 en Cali, 15 en Buenaventura, 9 en Tumaco y 2 en Bucaramanga</t>
  </si>
  <si>
    <t xml:space="preserve">Durante el cuarto  trimestre de la vigencia 2014 fueron presentados en terminos de oportunidad 14 Declaraciones de Giro y Compensación asi: en el mes de  octubre 5, en el mes de noviembre 4 y en el mes de diciembre 5 lo mismo obedece al decreto 4023 del 2011. </t>
  </si>
  <si>
    <t>SEGUIMIENTO POR PARTE DE LA OFICINA DE CONTROL INTERNO</t>
  </si>
  <si>
    <t xml:space="preserve">PORCENTAJE DE CUMPLIMIENTO </t>
  </si>
  <si>
    <r>
      <t xml:space="preserve">Se pudo evidenciar que durante el cuarto trimestre del 2014 fueron presentados en termino de oportunidad 14 declaraciones de giros y compensación,  enviados a través de los siguientes memorandos: 
</t>
    </r>
    <r>
      <rPr>
        <b/>
        <sz val="16"/>
        <rFont val="Arial Narrow"/>
        <family val="2"/>
      </rPr>
      <t xml:space="preserve">OCTUBRE:
</t>
    </r>
    <r>
      <rPr>
        <sz val="16"/>
        <rFont val="Arial Narrow"/>
        <family val="2"/>
      </rPr>
      <t xml:space="preserve">CAC - 20143240179851 del 10/10/2014, CAC - 20143240183101  del 16/10/2014, CAC - 20143240186991 del  22/10/2014, CAC - 20143240188901 del 24/10/2014,
CAC - 20143240191851  del 29/10/2014.
</t>
    </r>
    <r>
      <rPr>
        <b/>
        <sz val="16"/>
        <rFont val="Arial Narrow"/>
        <family val="2"/>
      </rPr>
      <t xml:space="preserve">NOVIEMBRE: 
</t>
    </r>
    <r>
      <rPr>
        <sz val="16"/>
        <rFont val="Arial Narrow"/>
        <family val="2"/>
      </rPr>
      <t xml:space="preserve">
CAC - 20143240195941 del 06/11/2014, CAC - 20143200198121 del 13/11/2014, CAC - 20143240201961 del 20/11/2014, CAC - 20143240206061 del 26/11/2014.
</t>
    </r>
    <r>
      <rPr>
        <b/>
        <sz val="16"/>
        <rFont val="Arial Narrow"/>
        <family val="2"/>
      </rPr>
      <t xml:space="preserve">DICIEMBRE:
</t>
    </r>
    <r>
      <rPr>
        <sz val="16"/>
        <rFont val="Arial Narrow"/>
        <family val="2"/>
      </rPr>
      <t>CAC -  20143240209091 del 03/12/2014, CAC - 20143210213131  del 11/12/2014, CAC - 20143240217091 del 17/12/2014, CAC - 20143240218641 del 18/12/2014, CAC - 20143240222581 del 23/12/2014.</t>
    </r>
    <r>
      <rPr>
        <b/>
        <sz val="16"/>
        <rFont val="Arial Narrow"/>
        <family val="2"/>
      </rPr>
      <t xml:space="preserve">
</t>
    </r>
    <r>
      <rPr>
        <sz val="16"/>
        <rFont val="Arial Narrow"/>
        <family val="2"/>
      </rPr>
      <t xml:space="preserve">
                               </t>
    </r>
  </si>
  <si>
    <r>
      <t xml:space="preserve">Se pudo evideciar que Durante el cuarto trimestre del 2014 se realizó la programación de 424  auditorías médicas de las cuales fueron ejecutadas 420 y 50 adicionales por necesidad del servicio así:
</t>
    </r>
    <r>
      <rPr>
        <b/>
        <sz val="16"/>
        <rFont val="Arial Narrow"/>
        <family val="2"/>
      </rPr>
      <t xml:space="preserve">ANTIOQUIA: </t>
    </r>
    <r>
      <rPr>
        <sz val="16"/>
        <rFont val="Arial Narrow"/>
        <family val="2"/>
      </rPr>
      <t xml:space="preserve">37  de 37. 
</t>
    </r>
    <r>
      <rPr>
        <b/>
        <sz val="16"/>
        <rFont val="Arial Narrow"/>
        <family val="2"/>
      </rPr>
      <t>BUENAVENTURA</t>
    </r>
    <r>
      <rPr>
        <sz val="16"/>
        <rFont val="Arial Narrow"/>
        <family val="2"/>
      </rPr>
      <t xml:space="preserve">: 40 de 40 y 15 adicionales.
</t>
    </r>
    <r>
      <rPr>
        <b/>
        <sz val="16"/>
        <rFont val="Arial Narrow"/>
        <family val="2"/>
      </rPr>
      <t>CARTAGENA</t>
    </r>
    <r>
      <rPr>
        <sz val="16"/>
        <rFont val="Arial Narrow"/>
        <family val="2"/>
      </rPr>
      <t xml:space="preserve">: 61 de 61.
</t>
    </r>
    <r>
      <rPr>
        <b/>
        <sz val="16"/>
        <rFont val="Arial Narrow"/>
        <family val="2"/>
      </rPr>
      <t>SANTA MARTA:</t>
    </r>
    <r>
      <rPr>
        <sz val="16"/>
        <rFont val="Arial Narrow"/>
        <family val="2"/>
      </rPr>
      <t xml:space="preserve"> 55 de 55.
</t>
    </r>
    <r>
      <rPr>
        <b/>
        <sz val="16"/>
        <rFont val="Arial Narrow"/>
        <family val="2"/>
      </rPr>
      <t>CALI:</t>
    </r>
    <r>
      <rPr>
        <sz val="16"/>
        <rFont val="Arial Narrow"/>
        <family val="2"/>
      </rPr>
      <t xml:space="preserve"> 66 de 66 y 24 adicionales.
</t>
    </r>
    <r>
      <rPr>
        <b/>
        <sz val="16"/>
        <rFont val="Arial Narrow"/>
        <family val="2"/>
      </rPr>
      <t>BARRANQUILLA:</t>
    </r>
    <r>
      <rPr>
        <sz val="16"/>
        <rFont val="Arial Narrow"/>
        <family val="2"/>
      </rPr>
      <t xml:space="preserve"> 42 de 42.
</t>
    </r>
    <r>
      <rPr>
        <b/>
        <sz val="16"/>
        <rFont val="Arial Narrow"/>
        <family val="2"/>
      </rPr>
      <t>CENTRAL:</t>
    </r>
    <r>
      <rPr>
        <sz val="16"/>
        <rFont val="Arial Narrow"/>
        <family val="2"/>
      </rPr>
      <t xml:space="preserve"> 46 de 50.
</t>
    </r>
    <r>
      <rPr>
        <b/>
        <sz val="16"/>
        <rFont val="Arial Narrow"/>
        <family val="2"/>
      </rPr>
      <t>TUMACO</t>
    </r>
    <r>
      <rPr>
        <sz val="16"/>
        <rFont val="Arial Narrow"/>
        <family val="2"/>
      </rPr>
      <t xml:space="preserve">: 36 de 36 y 9 adicionales.
</t>
    </r>
    <r>
      <rPr>
        <b/>
        <sz val="16"/>
        <rFont val="Arial Narrow"/>
        <family val="2"/>
      </rPr>
      <t>BUCARAMANGA</t>
    </r>
    <r>
      <rPr>
        <sz val="16"/>
        <rFont val="Arial Narrow"/>
        <family val="2"/>
      </rPr>
      <t xml:space="preserve">: 37 de 37 y 2 adicionales. 
La  división Central no  cumplió con lo programado  por cambio de contratista. 
</t>
    </r>
  </si>
  <si>
    <t xml:space="preserve">Se evidenció que durante el cuarto trimestre de 2.014, se tramitaron y atendieron un total de 1,160 solicitudes por diferentes conceptos relacionados con las novedades a plicar en las nóminas de pensionados (FERROCARRILES NACIONALES, PROSOCIAL Y FUNDACION SAN JUAN DE DIOS) ; de las cuales fueron tramitadas un total de  1,160, para un total de cumplimiento del 100% de las novedades aplicadas. </t>
  </si>
  <si>
    <t>Durante el cuarto trimestre de 2.014 se realizaron 1114 solicitudes por los diferentes conceptos prestacionales, de los cuales fueron resueltas el 90% de las solicitudes, el 10% restantes  corresponden a trámites pendientes allegados en el mes de Diciembre los cuales  aún se encuentran dentro de  los términos establecidos por la ley los cuales seran resuletos en en primer trimestre del año 2015.   
Con respecto al la propuesta de mejora se aprobaron mediante Resolcución  2991 de 18 de Noviembre del 2014 los siguientes procedimientos: Prorroga Pensional Sustitucion por Estudios, Sustitución Pensional a Beneficiarios, Sustitucion Pensional a Hijos o Hermanos incapacitados para trabajar por  razon de su invalidez, Reconocimiento Pensión de Jubilación y Pensión Sanción, Sustitución pensional por aplicación de la Ley 44/88 y ley 1204 de 2008.</t>
  </si>
  <si>
    <t xml:space="preserve">Durante el cuarto trimestre de 2.014 fueron radicadas 923  solicitudes por los diferentes conceptos prestacionales, de los cuales fueron resueltas en un 90%, adicionalmente se realizaron 191 solicitudes que se encontraban pendientes por resolver, ya sea por falta de documentación o porque los mismos aún se encontraban dentro de los términos establecidos para resolver de fondo, realizando así un total  de 1114 solicitudes. 
Así mismo para la propuesta de mejora se  pudo evidenciar mediante RESOLUCION  2991  del 18 de Noviembre del 2014 que fueron aprobados los siguientes procedimientos: 
1. Prorroga sustitución pensional por estudios ( MIGPEGPEPT03).
2. Sustitución pensional a beneficiarios ( MIGPEGPEPT22).
3.Sustitución pensional a hijos o hermanos incapacitados para trabajar por razón de su invalidez ( MIGPEGPEPT27).
</t>
  </si>
</sst>
</file>

<file path=xl/styles.xml><?xml version="1.0" encoding="utf-8"?>
<styleSheet xmlns="http://schemas.openxmlformats.org/spreadsheetml/2006/main">
  <numFmts count="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s>
  <fonts count="42">
    <font>
      <sz val="11"/>
      <color theme="1"/>
      <name val="Calibri"/>
      <family val="2"/>
    </font>
    <font>
      <sz val="11"/>
      <color indexed="8"/>
      <name val="Calibri"/>
      <family val="2"/>
    </font>
    <font>
      <sz val="10"/>
      <name val="Arial"/>
      <family val="2"/>
    </font>
    <font>
      <b/>
      <sz val="16"/>
      <color indexed="8"/>
      <name val="Arial Narrow"/>
      <family val="2"/>
    </font>
    <font>
      <sz val="16"/>
      <color indexed="8"/>
      <name val="Arial Narrow"/>
      <family val="2"/>
    </font>
    <font>
      <sz val="16"/>
      <name val="Arial Narrow"/>
      <family val="2"/>
    </font>
    <font>
      <b/>
      <sz val="16"/>
      <name val="Arial Narrow"/>
      <family val="2"/>
    </font>
    <font>
      <sz val="14"/>
      <name val="Arial Narrow"/>
      <family val="2"/>
    </font>
    <font>
      <sz val="11"/>
      <color indexed="17"/>
      <name val="Calibri"/>
      <family val="2"/>
    </font>
    <font>
      <sz val="11"/>
      <color indexed="6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6"/>
      <color theme="1"/>
      <name val="Arial Narrow"/>
      <family val="2"/>
    </font>
    <font>
      <b/>
      <sz val="16"/>
      <color theme="1"/>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style="double"/>
      <top style="double"/>
      <bottom style="double"/>
    </border>
    <border>
      <left style="double"/>
      <right/>
      <top style="thin"/>
      <bottom style="thin"/>
    </border>
    <border>
      <left style="thin"/>
      <right style="thin"/>
      <top style="thin"/>
      <bottom style="thin"/>
    </border>
    <border>
      <left/>
      <right style="double"/>
      <top style="double"/>
      <bottom style="double"/>
    </border>
    <border>
      <left style="double"/>
      <right style="double"/>
      <top/>
      <bottom style="double"/>
    </border>
    <border>
      <left style="double"/>
      <right/>
      <top style="double"/>
      <bottom style="double"/>
    </border>
    <border>
      <left style="double"/>
      <right style="thin"/>
      <top style="double"/>
      <bottom style="double"/>
    </border>
    <border>
      <left/>
      <right/>
      <top style="double"/>
      <bottom style="double"/>
    </border>
    <border>
      <left style="double"/>
      <right/>
      <top style="thin"/>
      <bottom/>
    </border>
    <border>
      <left style="double"/>
      <right/>
      <top/>
      <bottom style="thin"/>
    </border>
    <border>
      <left/>
      <right/>
      <top/>
      <bottom style="double"/>
    </border>
    <border>
      <left style="double"/>
      <right style="double"/>
      <top style="double"/>
      <bottom/>
    </border>
    <border>
      <left style="double"/>
      <right style="double"/>
      <top style="thin"/>
      <bottom/>
    </border>
    <border>
      <left style="double"/>
      <right style="double"/>
      <top/>
      <bottom style="thin"/>
    </border>
    <border>
      <left style="double"/>
      <right style="double"/>
      <top/>
      <bottom/>
    </border>
    <border>
      <left style="double"/>
      <right/>
      <top/>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30" fillId="0" borderId="8" applyNumberFormat="0" applyFill="0" applyAlignment="0" applyProtection="0"/>
    <xf numFmtId="0" fontId="39" fillId="0" borderId="9" applyNumberFormat="0" applyFill="0" applyAlignment="0" applyProtection="0"/>
  </cellStyleXfs>
  <cellXfs count="101">
    <xf numFmtId="0" fontId="0" fillId="0" borderId="0" xfId="0" applyFont="1" applyAlignment="1">
      <alignment/>
    </xf>
    <xf numFmtId="0" fontId="5" fillId="33" borderId="10" xfId="56" applyFont="1" applyFill="1" applyBorder="1" applyAlignment="1" applyProtection="1">
      <alignment horizontal="center" vertical="center" wrapText="1"/>
      <protection/>
    </xf>
    <xf numFmtId="0" fontId="5" fillId="33" borderId="10" xfId="56" applyFont="1" applyFill="1" applyBorder="1" applyAlignment="1" applyProtection="1">
      <alignment horizontal="justify" vertical="center" wrapText="1"/>
      <protection/>
    </xf>
    <xf numFmtId="0" fontId="5" fillId="33" borderId="10" xfId="53" applyFont="1" applyFill="1" applyBorder="1" applyAlignment="1" applyProtection="1">
      <alignment horizontal="center" vertical="center" wrapText="1"/>
      <protection/>
    </xf>
    <xf numFmtId="0" fontId="5" fillId="33" borderId="10" xfId="55" applyFont="1" applyFill="1" applyBorder="1" applyAlignment="1" applyProtection="1">
      <alignment horizontal="center" vertical="center" wrapText="1"/>
      <protection/>
    </xf>
    <xf numFmtId="0" fontId="5" fillId="33" borderId="10" xfId="51" applyFont="1" applyFill="1" applyBorder="1" applyAlignment="1" applyProtection="1">
      <alignment horizontal="justify" vertical="center" wrapText="1"/>
      <protection/>
    </xf>
    <xf numFmtId="0" fontId="5" fillId="33" borderId="10" xfId="51" applyFont="1" applyFill="1" applyBorder="1" applyAlignment="1" applyProtection="1">
      <alignment horizontal="center" vertical="center" wrapText="1"/>
      <protection/>
    </xf>
    <xf numFmtId="0" fontId="6" fillId="33" borderId="11" xfId="53" applyFont="1" applyFill="1" applyBorder="1" applyAlignment="1" applyProtection="1">
      <alignment horizontal="center" vertical="center" wrapText="1"/>
      <protection/>
    </xf>
    <xf numFmtId="0" fontId="6" fillId="33" borderId="12" xfId="53" applyFont="1" applyFill="1" applyBorder="1" applyAlignment="1" applyProtection="1">
      <alignment horizontal="center" vertical="center" wrapText="1"/>
      <protection/>
    </xf>
    <xf numFmtId="0" fontId="5" fillId="33" borderId="10" xfId="53" applyFont="1" applyFill="1" applyBorder="1" applyAlignment="1" applyProtection="1">
      <alignment horizontal="justify" vertical="center" wrapText="1"/>
      <protection/>
    </xf>
    <xf numFmtId="0" fontId="6" fillId="33" borderId="11" xfId="52" applyFont="1" applyFill="1" applyBorder="1" applyAlignment="1" applyProtection="1">
      <alignment horizontal="center" vertical="center" wrapText="1"/>
      <protection/>
    </xf>
    <xf numFmtId="10" fontId="5" fillId="33" borderId="10" xfId="53" applyNumberFormat="1" applyFont="1" applyFill="1" applyBorder="1" applyAlignment="1" applyProtection="1">
      <alignment horizontal="center" vertical="center" wrapText="1"/>
      <protection/>
    </xf>
    <xf numFmtId="0" fontId="40" fillId="0" borderId="0" xfId="0" applyFont="1" applyAlignment="1" applyProtection="1">
      <alignment wrapText="1"/>
      <protection/>
    </xf>
    <xf numFmtId="0" fontId="41" fillId="0" borderId="0" xfId="0" applyFont="1" applyAlignment="1" applyProtection="1">
      <alignment horizontal="justify" vertical="center" wrapText="1"/>
      <protection/>
    </xf>
    <xf numFmtId="0" fontId="40" fillId="0" borderId="0" xfId="0" applyFont="1" applyAlignment="1" applyProtection="1">
      <alignment horizontal="center" wrapText="1"/>
      <protection/>
    </xf>
    <xf numFmtId="0" fontId="41" fillId="3" borderId="10" xfId="0" applyFont="1" applyFill="1" applyBorder="1" applyAlignment="1" applyProtection="1">
      <alignment horizontal="center" vertical="center" wrapText="1"/>
      <protection/>
    </xf>
    <xf numFmtId="0" fontId="41" fillId="0" borderId="0" xfId="0" applyFont="1" applyAlignment="1" applyProtection="1">
      <alignment horizontal="center" vertical="center" wrapText="1"/>
      <protection/>
    </xf>
    <xf numFmtId="9" fontId="5" fillId="0" borderId="12" xfId="53" applyNumberFormat="1" applyFont="1" applyBorder="1" applyAlignment="1" applyProtection="1">
      <alignment horizontal="center" vertical="center"/>
      <protection/>
    </xf>
    <xf numFmtId="0" fontId="5" fillId="33" borderId="10" xfId="56" applyFont="1" applyFill="1" applyBorder="1" applyAlignment="1" applyProtection="1">
      <alignment horizontal="justify" vertical="center" wrapText="1"/>
      <protection locked="0"/>
    </xf>
    <xf numFmtId="9" fontId="5" fillId="0" borderId="12" xfId="53" applyNumberFormat="1" applyFont="1" applyBorder="1" applyAlignment="1" applyProtection="1">
      <alignment horizontal="center" vertical="center"/>
      <protection locked="0"/>
    </xf>
    <xf numFmtId="0" fontId="40" fillId="0" borderId="10" xfId="0" applyFont="1" applyBorder="1" applyAlignment="1" applyProtection="1">
      <alignment horizontal="center" vertical="center" wrapText="1"/>
      <protection locked="0"/>
    </xf>
    <xf numFmtId="0" fontId="40" fillId="0" borderId="10" xfId="0" applyFont="1" applyBorder="1" applyAlignment="1" applyProtection="1">
      <alignment horizontal="justify" vertical="center" wrapText="1"/>
      <protection locked="0"/>
    </xf>
    <xf numFmtId="0" fontId="5" fillId="33" borderId="10" xfId="56" applyNumberFormat="1" applyFont="1" applyFill="1" applyBorder="1" applyAlignment="1" applyProtection="1">
      <alignment horizontal="justify" vertical="center" wrapText="1"/>
      <protection locked="0"/>
    </xf>
    <xf numFmtId="0" fontId="40" fillId="0" borderId="10" xfId="0" applyFont="1" applyBorder="1" applyAlignment="1" applyProtection="1">
      <alignment horizontal="justify" vertical="center" wrapText="1"/>
      <protection/>
    </xf>
    <xf numFmtId="0" fontId="5" fillId="33" borderId="11" xfId="52" applyFont="1" applyFill="1" applyBorder="1" applyAlignment="1" applyProtection="1">
      <alignment horizontal="center" vertical="center" wrapText="1"/>
      <protection locked="0"/>
    </xf>
    <xf numFmtId="0" fontId="5" fillId="33" borderId="12" xfId="53" applyFont="1" applyFill="1" applyBorder="1" applyAlignment="1" applyProtection="1">
      <alignment horizontal="center" vertical="center" wrapText="1"/>
      <protection locked="0"/>
    </xf>
    <xf numFmtId="0" fontId="40" fillId="0" borderId="0" xfId="0" applyFont="1" applyBorder="1" applyAlignment="1" applyProtection="1">
      <alignment wrapText="1"/>
      <protection/>
    </xf>
    <xf numFmtId="14" fontId="40" fillId="0" borderId="0" xfId="0" applyNumberFormat="1" applyFont="1" applyBorder="1" applyAlignment="1" applyProtection="1">
      <alignment horizontal="center" wrapText="1"/>
      <protection/>
    </xf>
    <xf numFmtId="0" fontId="40" fillId="0" borderId="0" xfId="0" applyFont="1" applyBorder="1" applyAlignment="1" applyProtection="1">
      <alignment horizontal="center" wrapText="1"/>
      <protection/>
    </xf>
    <xf numFmtId="0" fontId="6" fillId="33" borderId="10" xfId="53" applyFont="1" applyFill="1" applyBorder="1" applyAlignment="1" applyProtection="1">
      <alignment horizontal="center" vertical="center" wrapText="1"/>
      <protection locked="0"/>
    </xf>
    <xf numFmtId="0" fontId="6" fillId="33" borderId="10" xfId="52" applyFont="1" applyFill="1" applyBorder="1" applyAlignment="1" applyProtection="1">
      <alignment horizontal="center" vertical="center" wrapText="1"/>
      <protection locked="0"/>
    </xf>
    <xf numFmtId="0" fontId="40" fillId="0" borderId="10" xfId="0" applyFont="1" applyBorder="1" applyAlignment="1" applyProtection="1">
      <alignment horizontal="center" vertical="center" wrapText="1"/>
      <protection/>
    </xf>
    <xf numFmtId="0" fontId="41" fillId="0" borderId="0" xfId="0" applyFont="1" applyAlignment="1" applyProtection="1">
      <alignment horizontal="center" wrapText="1"/>
      <protection/>
    </xf>
    <xf numFmtId="0" fontId="6" fillId="33" borderId="10" xfId="53" applyFont="1" applyFill="1" applyBorder="1" applyAlignment="1" applyProtection="1">
      <alignment horizontal="center" vertical="center" wrapText="1"/>
      <protection/>
    </xf>
    <xf numFmtId="0" fontId="6" fillId="33" borderId="10" xfId="52" applyFont="1" applyFill="1" applyBorder="1" applyAlignment="1" applyProtection="1">
      <alignment horizontal="center" vertical="center" wrapText="1"/>
      <protection/>
    </xf>
    <xf numFmtId="0" fontId="41" fillId="0" borderId="10" xfId="0" applyFont="1" applyBorder="1" applyAlignment="1" applyProtection="1">
      <alignment horizontal="center" vertical="center" wrapText="1"/>
      <protection/>
    </xf>
    <xf numFmtId="9" fontId="40" fillId="0" borderId="10" xfId="0" applyNumberFormat="1" applyFont="1" applyBorder="1" applyAlignment="1" applyProtection="1">
      <alignment horizontal="center" vertical="center" wrapText="1"/>
      <protection/>
    </xf>
    <xf numFmtId="0" fontId="5" fillId="33" borderId="10" xfId="56" applyNumberFormat="1" applyFont="1" applyFill="1" applyBorder="1" applyAlignment="1" applyProtection="1">
      <alignment horizontal="justify" vertical="center" wrapText="1"/>
      <protection/>
    </xf>
    <xf numFmtId="0" fontId="41" fillId="0" borderId="10" xfId="0" applyFont="1" applyBorder="1" applyAlignment="1" applyProtection="1">
      <alignment horizontal="justify" vertical="center" wrapText="1"/>
      <protection/>
    </xf>
    <xf numFmtId="0" fontId="5" fillId="33" borderId="11" xfId="52" applyFont="1" applyFill="1" applyBorder="1" applyAlignment="1" applyProtection="1">
      <alignment horizontal="center" vertical="center" wrapText="1"/>
      <protection/>
    </xf>
    <xf numFmtId="0" fontId="5" fillId="33" borderId="12" xfId="53" applyFont="1" applyFill="1" applyBorder="1" applyAlignment="1" applyProtection="1">
      <alignment horizontal="center" vertical="center" wrapText="1"/>
      <protection/>
    </xf>
    <xf numFmtId="0" fontId="5" fillId="0" borderId="13" xfId="0" applyFont="1" applyBorder="1" applyAlignment="1" applyProtection="1">
      <alignment horizontal="justify" vertical="center"/>
      <protection/>
    </xf>
    <xf numFmtId="0" fontId="5" fillId="0" borderId="10" xfId="0" applyFont="1" applyBorder="1" applyAlignment="1" applyProtection="1">
      <alignment horizontal="justify" vertical="center"/>
      <protection/>
    </xf>
    <xf numFmtId="0" fontId="5" fillId="33" borderId="10" xfId="0" applyNumberFormat="1" applyFont="1" applyFill="1" applyBorder="1" applyAlignment="1" applyProtection="1">
      <alignment horizontal="justify" vertical="center" wrapText="1"/>
      <protection/>
    </xf>
    <xf numFmtId="9" fontId="5" fillId="33" borderId="12" xfId="53" applyNumberFormat="1" applyFont="1" applyFill="1" applyBorder="1" applyAlignment="1" applyProtection="1">
      <alignment horizontal="center" vertical="center" wrapText="1"/>
      <protection locked="0"/>
    </xf>
    <xf numFmtId="0" fontId="5" fillId="33" borderId="10" xfId="56" applyFont="1" applyFill="1" applyBorder="1" applyAlignment="1" applyProtection="1">
      <alignment horizontal="center" vertical="center" wrapText="1"/>
      <protection locked="0"/>
    </xf>
    <xf numFmtId="0" fontId="41" fillId="3" borderId="14" xfId="0" applyFont="1" applyFill="1" applyBorder="1" applyAlignment="1" applyProtection="1">
      <alignment horizontal="center" vertical="center" wrapText="1"/>
      <protection/>
    </xf>
    <xf numFmtId="0" fontId="6" fillId="33" borderId="10" xfId="53" applyFont="1" applyFill="1" applyBorder="1" applyAlignment="1" applyProtection="1">
      <alignment horizontal="center" vertical="center" wrapText="1"/>
      <protection locked="0"/>
    </xf>
    <xf numFmtId="0" fontId="6" fillId="33" borderId="10" xfId="52" applyFont="1" applyFill="1" applyBorder="1" applyAlignment="1" applyProtection="1">
      <alignment horizontal="center" vertical="center" wrapText="1"/>
      <protection locked="0"/>
    </xf>
    <xf numFmtId="0" fontId="5" fillId="0" borderId="10" xfId="56" applyFont="1" applyFill="1" applyBorder="1" applyAlignment="1" applyProtection="1">
      <alignment horizontal="justify" vertical="center" wrapText="1"/>
      <protection locked="0"/>
    </xf>
    <xf numFmtId="0" fontId="41" fillId="3" borderId="15" xfId="0" applyFont="1" applyFill="1" applyBorder="1" applyAlignment="1" applyProtection="1">
      <alignment horizontal="center" vertical="center" wrapText="1"/>
      <protection/>
    </xf>
    <xf numFmtId="0" fontId="40" fillId="0" borderId="15" xfId="0" applyFont="1" applyBorder="1" applyAlignment="1" applyProtection="1">
      <alignment horizontal="center" vertical="center" wrapText="1"/>
      <protection locked="0"/>
    </xf>
    <xf numFmtId="0" fontId="5" fillId="33" borderId="15" xfId="56" applyFont="1" applyFill="1" applyBorder="1" applyAlignment="1" applyProtection="1">
      <alignment horizontal="center" vertical="center" wrapText="1"/>
      <protection locked="0"/>
    </xf>
    <xf numFmtId="0" fontId="41" fillId="3" borderId="15" xfId="0" applyFont="1" applyFill="1" applyBorder="1" applyAlignment="1" applyProtection="1">
      <alignment horizontal="center" vertical="center"/>
      <protection/>
    </xf>
    <xf numFmtId="0" fontId="5" fillId="33" borderId="16" xfId="56" applyFont="1" applyFill="1" applyBorder="1" applyAlignment="1" applyProtection="1">
      <alignment horizontal="center" vertical="center" wrapText="1"/>
      <protection locked="0"/>
    </xf>
    <xf numFmtId="0" fontId="41" fillId="3" borderId="16" xfId="0" applyFont="1" applyFill="1" applyBorder="1" applyAlignment="1" applyProtection="1">
      <alignment horizontal="center" vertical="center"/>
      <protection/>
    </xf>
    <xf numFmtId="0" fontId="40" fillId="0" borderId="16" xfId="0" applyFont="1" applyBorder="1" applyAlignment="1" applyProtection="1">
      <alignment horizontal="center" vertical="center" wrapText="1"/>
      <protection locked="0"/>
    </xf>
    <xf numFmtId="0" fontId="40" fillId="0" borderId="15" xfId="0" applyFont="1" applyBorder="1" applyAlignment="1" applyProtection="1">
      <alignment horizontal="left" vertical="center" wrapText="1"/>
      <protection locked="0"/>
    </xf>
    <xf numFmtId="0" fontId="40" fillId="0" borderId="15" xfId="0" applyFont="1" applyBorder="1" applyAlignment="1" applyProtection="1">
      <alignment horizontal="center" vertical="center" wrapText="1"/>
      <protection/>
    </xf>
    <xf numFmtId="0" fontId="40" fillId="0" borderId="17" xfId="0" applyFont="1" applyBorder="1" applyAlignment="1" applyProtection="1">
      <alignment horizontal="center" vertical="center" wrapText="1"/>
      <protection/>
    </xf>
    <xf numFmtId="0" fontId="40" fillId="0" borderId="13" xfId="0" applyFont="1" applyBorder="1" applyAlignment="1" applyProtection="1">
      <alignment horizontal="center" vertical="center" wrapText="1"/>
      <protection/>
    </xf>
    <xf numFmtId="9" fontId="5" fillId="0" borderId="18" xfId="53" applyNumberFormat="1" applyFont="1" applyBorder="1" applyAlignment="1" applyProtection="1">
      <alignment horizontal="center" vertical="center"/>
      <protection locked="0"/>
    </xf>
    <xf numFmtId="9" fontId="5" fillId="0" borderId="19" xfId="53" applyNumberFormat="1" applyFont="1" applyBorder="1" applyAlignment="1" applyProtection="1">
      <alignment horizontal="center" vertical="center"/>
      <protection locked="0"/>
    </xf>
    <xf numFmtId="0" fontId="6" fillId="33" borderId="10" xfId="53" applyFont="1" applyFill="1" applyBorder="1" applyAlignment="1" applyProtection="1">
      <alignment horizontal="center" vertical="center" wrapText="1"/>
      <protection locked="0"/>
    </xf>
    <xf numFmtId="0" fontId="41" fillId="0" borderId="0" xfId="0" applyFont="1" applyAlignment="1" applyProtection="1">
      <alignment horizontal="center" wrapText="1"/>
      <protection/>
    </xf>
    <xf numFmtId="0" fontId="41" fillId="0" borderId="20" xfId="0" applyFont="1" applyBorder="1" applyAlignment="1" applyProtection="1">
      <alignment horizontal="center" vertical="center" wrapText="1"/>
      <protection/>
    </xf>
    <xf numFmtId="0" fontId="6" fillId="33" borderId="10" xfId="52" applyFont="1" applyFill="1" applyBorder="1" applyAlignment="1" applyProtection="1">
      <alignment horizontal="center" vertical="center" wrapText="1"/>
      <protection locked="0"/>
    </xf>
    <xf numFmtId="0" fontId="5" fillId="33" borderId="21" xfId="56" applyFont="1" applyFill="1" applyBorder="1" applyAlignment="1" applyProtection="1">
      <alignment horizontal="center" vertical="center" wrapText="1"/>
      <protection locked="0"/>
    </xf>
    <xf numFmtId="0" fontId="5" fillId="33" borderId="14" xfId="56" applyFont="1" applyFill="1" applyBorder="1" applyAlignment="1" applyProtection="1">
      <alignment horizontal="center" vertical="center" wrapText="1"/>
      <protection locked="0"/>
    </xf>
    <xf numFmtId="9" fontId="5" fillId="0" borderId="22" xfId="53" applyNumberFormat="1" applyFont="1" applyBorder="1" applyAlignment="1" applyProtection="1">
      <alignment horizontal="center" vertical="center"/>
      <protection locked="0"/>
    </xf>
    <xf numFmtId="9" fontId="5" fillId="0" borderId="23" xfId="53" applyNumberFormat="1" applyFont="1" applyBorder="1" applyAlignment="1" applyProtection="1">
      <alignment horizontal="center" vertical="center"/>
      <protection locked="0"/>
    </xf>
    <xf numFmtId="0" fontId="6" fillId="33" borderId="21" xfId="53" applyFont="1" applyFill="1" applyBorder="1" applyAlignment="1" applyProtection="1">
      <alignment horizontal="center" vertical="center" wrapText="1"/>
      <protection locked="0"/>
    </xf>
    <xf numFmtId="0" fontId="6" fillId="33" borderId="14" xfId="53" applyFont="1" applyFill="1" applyBorder="1" applyAlignment="1" applyProtection="1">
      <alignment horizontal="center" vertical="center" wrapText="1"/>
      <protection locked="0"/>
    </xf>
    <xf numFmtId="0" fontId="40" fillId="0" borderId="21" xfId="0" applyFont="1" applyBorder="1" applyAlignment="1" applyProtection="1">
      <alignment horizontal="center" vertical="center" wrapText="1"/>
      <protection/>
    </xf>
    <xf numFmtId="0" fontId="40" fillId="0" borderId="14" xfId="0" applyFont="1" applyBorder="1" applyAlignment="1" applyProtection="1">
      <alignment horizontal="center" vertical="center" wrapText="1"/>
      <protection/>
    </xf>
    <xf numFmtId="0" fontId="6" fillId="33" borderId="21" xfId="53" applyFont="1" applyFill="1" applyBorder="1" applyAlignment="1" applyProtection="1">
      <alignment horizontal="center" vertical="center" wrapText="1"/>
      <protection/>
    </xf>
    <xf numFmtId="0" fontId="6" fillId="33" borderId="14" xfId="53" applyFont="1" applyFill="1" applyBorder="1" applyAlignment="1" applyProtection="1">
      <alignment horizontal="center" vertical="center" wrapText="1"/>
      <protection/>
    </xf>
    <xf numFmtId="9" fontId="5" fillId="0" borderId="22" xfId="53" applyNumberFormat="1" applyFont="1" applyBorder="1" applyAlignment="1" applyProtection="1">
      <alignment horizontal="center" vertical="center"/>
      <protection/>
    </xf>
    <xf numFmtId="9" fontId="5" fillId="0" borderId="23" xfId="53" applyNumberFormat="1" applyFont="1" applyBorder="1" applyAlignment="1" applyProtection="1">
      <alignment horizontal="center" vertical="center"/>
      <protection/>
    </xf>
    <xf numFmtId="0" fontId="5" fillId="33" borderId="21" xfId="56" applyFont="1" applyFill="1" applyBorder="1" applyAlignment="1" applyProtection="1">
      <alignment horizontal="center" vertical="center" wrapText="1"/>
      <protection/>
    </xf>
    <xf numFmtId="0" fontId="5" fillId="33" borderId="14" xfId="56" applyFont="1" applyFill="1" applyBorder="1" applyAlignment="1" applyProtection="1">
      <alignment horizontal="center" vertical="center" wrapText="1"/>
      <protection/>
    </xf>
    <xf numFmtId="0" fontId="5" fillId="33" borderId="21" xfId="53" applyFont="1" applyFill="1" applyBorder="1" applyAlignment="1" applyProtection="1">
      <alignment horizontal="center" vertical="center" wrapText="1"/>
      <protection/>
    </xf>
    <xf numFmtId="0" fontId="5" fillId="33" borderId="14" xfId="53" applyFont="1" applyFill="1" applyBorder="1" applyAlignment="1" applyProtection="1">
      <alignment horizontal="center" vertical="center" wrapText="1"/>
      <protection/>
    </xf>
    <xf numFmtId="0" fontId="5" fillId="33" borderId="21" xfId="33" applyFont="1" applyFill="1" applyBorder="1" applyAlignment="1" applyProtection="1">
      <alignment horizontal="center" vertical="center" wrapText="1"/>
      <protection/>
    </xf>
    <xf numFmtId="0" fontId="5" fillId="33" borderId="14" xfId="33" applyFont="1" applyFill="1" applyBorder="1" applyAlignment="1" applyProtection="1">
      <alignment horizontal="center" vertical="center" wrapText="1"/>
      <protection/>
    </xf>
    <xf numFmtId="0" fontId="5" fillId="33" borderId="21" xfId="51" applyFont="1" applyFill="1" applyBorder="1" applyAlignment="1" applyProtection="1">
      <alignment horizontal="center" vertical="center" wrapText="1"/>
      <protection/>
    </xf>
    <xf numFmtId="0" fontId="5" fillId="33" borderId="14" xfId="51" applyFont="1" applyFill="1" applyBorder="1" applyAlignment="1" applyProtection="1">
      <alignment horizontal="center" vertical="center" wrapText="1"/>
      <protection/>
    </xf>
    <xf numFmtId="0" fontId="6" fillId="33" borderId="10" xfId="52" applyFont="1" applyFill="1" applyBorder="1" applyAlignment="1" applyProtection="1">
      <alignment horizontal="center" vertical="center" wrapText="1"/>
      <protection/>
    </xf>
    <xf numFmtId="0" fontId="40" fillId="0" borderId="21" xfId="0" applyFont="1" applyBorder="1" applyAlignment="1" applyProtection="1">
      <alignment horizontal="center" vertical="center"/>
      <protection/>
    </xf>
    <xf numFmtId="0" fontId="40" fillId="0" borderId="14" xfId="0" applyFont="1" applyBorder="1" applyAlignment="1" applyProtection="1">
      <alignment horizontal="center" vertical="center"/>
      <protection/>
    </xf>
    <xf numFmtId="0" fontId="6" fillId="33" borderId="10" xfId="53" applyFont="1" applyFill="1" applyBorder="1" applyAlignment="1" applyProtection="1">
      <alignment horizontal="center" vertical="center" wrapText="1"/>
      <protection/>
    </xf>
    <xf numFmtId="0" fontId="40" fillId="0" borderId="10" xfId="0" applyFont="1" applyBorder="1" applyAlignment="1" applyProtection="1">
      <alignment horizontal="center" vertical="center" wrapText="1"/>
      <protection/>
    </xf>
    <xf numFmtId="0" fontId="40" fillId="0" borderId="21" xfId="0" applyFont="1" applyBorder="1" applyAlignment="1" applyProtection="1">
      <alignment horizontal="center" vertical="center" textRotation="255" wrapText="1"/>
      <protection/>
    </xf>
    <xf numFmtId="0" fontId="40" fillId="0" borderId="24" xfId="0" applyFont="1" applyBorder="1" applyAlignment="1" applyProtection="1">
      <alignment horizontal="center" vertical="center" textRotation="255" wrapText="1"/>
      <protection/>
    </xf>
    <xf numFmtId="0" fontId="40" fillId="0" borderId="14" xfId="0" applyFont="1" applyBorder="1" applyAlignment="1" applyProtection="1">
      <alignment horizontal="center" vertical="center" textRotation="255" wrapText="1"/>
      <protection/>
    </xf>
    <xf numFmtId="0" fontId="7" fillId="0" borderId="0" xfId="0" applyFont="1" applyFill="1" applyBorder="1" applyAlignment="1">
      <alignment horizontal="left" vertical="center" wrapText="1"/>
    </xf>
    <xf numFmtId="0" fontId="40" fillId="0" borderId="25" xfId="0" applyFont="1" applyBorder="1" applyAlignment="1" applyProtection="1">
      <alignment horizontal="center" vertical="center" wrapText="1"/>
      <protection/>
    </xf>
    <xf numFmtId="0" fontId="40" fillId="0" borderId="0" xfId="0" applyFont="1" applyBorder="1" applyAlignment="1" applyProtection="1">
      <alignment horizontal="center" vertical="center" wrapText="1"/>
      <protection/>
    </xf>
    <xf numFmtId="0" fontId="5" fillId="33" borderId="21" xfId="56" applyFont="1" applyFill="1" applyBorder="1" applyAlignment="1" applyProtection="1">
      <alignment horizontal="justify" vertical="center" wrapText="1"/>
      <protection/>
    </xf>
    <xf numFmtId="0" fontId="5" fillId="33" borderId="14" xfId="56" applyFont="1" applyFill="1" applyBorder="1" applyAlignment="1" applyProtection="1">
      <alignment horizontal="justify" vertical="center" wrapText="1"/>
      <protection/>
    </xf>
    <xf numFmtId="0" fontId="40" fillId="0" borderId="24" xfId="0" applyFont="1" applyBorder="1" applyAlignment="1" applyProtection="1">
      <alignment horizontal="center" vertical="center" wrapText="1"/>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3" xfId="53"/>
    <cellStyle name="Normal 4" xfId="54"/>
    <cellStyle name="Normal 7" xfId="55"/>
    <cellStyle name="Normal 9"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0</xdr:row>
      <xdr:rowOff>85725</xdr:rowOff>
    </xdr:from>
    <xdr:to>
      <xdr:col>1</xdr:col>
      <xdr:colOff>685800</xdr:colOff>
      <xdr:row>2</xdr:row>
      <xdr:rowOff>266700</xdr:rowOff>
    </xdr:to>
    <xdr:pic>
      <xdr:nvPicPr>
        <xdr:cNvPr id="1" name="Picture 2"/>
        <xdr:cNvPicPr preferRelativeResize="1">
          <a:picLocks noChangeAspect="1"/>
        </xdr:cNvPicPr>
      </xdr:nvPicPr>
      <xdr:blipFill>
        <a:blip r:embed="rId1"/>
        <a:stretch>
          <a:fillRect/>
        </a:stretch>
      </xdr:blipFill>
      <xdr:spPr>
        <a:xfrm>
          <a:off x="361950" y="85725"/>
          <a:ext cx="1266825" cy="695325"/>
        </a:xfrm>
        <a:prstGeom prst="rect">
          <a:avLst/>
        </a:prstGeom>
        <a:noFill/>
        <a:ln w="9525" cmpd="sng">
          <a:noFill/>
        </a:ln>
      </xdr:spPr>
    </xdr:pic>
    <xdr:clientData/>
  </xdr:twoCellAnchor>
  <xdr:twoCellAnchor>
    <xdr:from>
      <xdr:col>16</xdr:col>
      <xdr:colOff>742950</xdr:colOff>
      <xdr:row>0</xdr:row>
      <xdr:rowOff>247650</xdr:rowOff>
    </xdr:from>
    <xdr:to>
      <xdr:col>18</xdr:col>
      <xdr:colOff>1743075</xdr:colOff>
      <xdr:row>2</xdr:row>
      <xdr:rowOff>161925</xdr:rowOff>
    </xdr:to>
    <xdr:pic>
      <xdr:nvPicPr>
        <xdr:cNvPr id="2" name="Picture 20"/>
        <xdr:cNvPicPr preferRelativeResize="1">
          <a:picLocks noChangeAspect="1"/>
        </xdr:cNvPicPr>
      </xdr:nvPicPr>
      <xdr:blipFill>
        <a:blip r:embed="rId2"/>
        <a:stretch>
          <a:fillRect/>
        </a:stretch>
      </xdr:blipFill>
      <xdr:spPr>
        <a:xfrm>
          <a:off x="12506325" y="247650"/>
          <a:ext cx="0"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49"/>
  <sheetViews>
    <sheetView tabSelected="1" view="pageBreakPreview" zoomScale="46" zoomScaleNormal="45" zoomScaleSheetLayoutView="46" zoomScalePageLayoutView="0" workbookViewId="0" topLeftCell="B1">
      <selection activeCell="A12" sqref="A12:AE12"/>
    </sheetView>
  </sheetViews>
  <sheetFormatPr defaultColWidth="11.421875" defaultRowHeight="15"/>
  <cols>
    <col min="1" max="1" width="14.140625" style="12" customWidth="1"/>
    <col min="2" max="2" width="27.57421875" style="12" customWidth="1"/>
    <col min="3" max="3" width="39.421875" style="12" customWidth="1"/>
    <col min="4" max="4" width="29.57421875" style="12" customWidth="1"/>
    <col min="5" max="5" width="29.7109375" style="12" customWidth="1"/>
    <col min="6" max="6" width="47.140625" style="12" customWidth="1"/>
    <col min="7" max="7" width="44.7109375" style="12" hidden="1" customWidth="1"/>
    <col min="8" max="8" width="36.140625" style="12" hidden="1" customWidth="1"/>
    <col min="9" max="9" width="39.7109375" style="12" hidden="1" customWidth="1"/>
    <col min="10" max="10" width="34.140625" style="12" hidden="1" customWidth="1"/>
    <col min="11" max="11" width="65.7109375" style="12" hidden="1" customWidth="1"/>
    <col min="12" max="12" width="25.28125" style="12" hidden="1" customWidth="1"/>
    <col min="13" max="13" width="36.140625" style="12" hidden="1" customWidth="1"/>
    <col min="14" max="14" width="44.140625" style="12" hidden="1" customWidth="1"/>
    <col min="15" max="15" width="34.28125" style="12" hidden="1" customWidth="1"/>
    <col min="16" max="16" width="69.8515625" style="12" hidden="1" customWidth="1"/>
    <col min="17" max="17" width="38.140625" style="12" hidden="1" customWidth="1"/>
    <col min="18" max="18" width="36.421875" style="12" hidden="1" customWidth="1"/>
    <col min="19" max="19" width="70.140625" style="12" hidden="1" customWidth="1"/>
    <col min="20" max="20" width="68.421875" style="12" hidden="1" customWidth="1"/>
    <col min="21" max="21" width="41.8515625" style="12" hidden="1" customWidth="1"/>
    <col min="22" max="22" width="52.7109375" style="12" customWidth="1"/>
    <col min="23" max="23" width="78.57421875" style="12" customWidth="1"/>
    <col min="24" max="24" width="24.28125" style="12" customWidth="1"/>
    <col min="25" max="25" width="44.57421875" style="12" customWidth="1"/>
    <col min="26" max="26" width="53.8515625" style="12" customWidth="1"/>
    <col min="27" max="27" width="49.57421875" style="12" customWidth="1"/>
    <col min="28" max="28" width="81.57421875" style="12" customWidth="1"/>
    <col min="29" max="29" width="64.57421875" style="12" customWidth="1"/>
    <col min="30" max="30" width="33.8515625" style="12" customWidth="1"/>
    <col min="31" max="31" width="87.28125" style="12" customWidth="1"/>
    <col min="32" max="32" width="117.140625" style="12" customWidth="1"/>
    <col min="33" max="33" width="67.57421875" style="12" customWidth="1"/>
    <col min="34" max="16384" width="11.421875" style="12" customWidth="1"/>
  </cols>
  <sheetData>
    <row r="1" spans="1:26" ht="20.25" customHeight="1">
      <c r="A1" s="64" t="s">
        <v>0</v>
      </c>
      <c r="B1" s="64"/>
      <c r="C1" s="64"/>
      <c r="D1" s="64"/>
      <c r="E1" s="64"/>
      <c r="F1" s="64"/>
      <c r="G1" s="64"/>
      <c r="H1" s="64"/>
      <c r="I1" s="64"/>
      <c r="J1" s="64"/>
      <c r="K1" s="64"/>
      <c r="L1" s="64"/>
      <c r="M1" s="64"/>
      <c r="N1" s="64"/>
      <c r="O1" s="64"/>
      <c r="P1" s="64"/>
      <c r="Q1" s="64"/>
      <c r="R1" s="64"/>
      <c r="S1" s="64"/>
      <c r="T1" s="64"/>
      <c r="U1" s="64"/>
      <c r="V1" s="64"/>
      <c r="W1" s="64"/>
      <c r="X1" s="64"/>
      <c r="Y1" s="64"/>
      <c r="Z1" s="64"/>
    </row>
    <row r="2" spans="1:26" ht="20.25" customHeight="1">
      <c r="A2" s="64" t="s">
        <v>44</v>
      </c>
      <c r="B2" s="64"/>
      <c r="C2" s="64"/>
      <c r="D2" s="64"/>
      <c r="E2" s="64"/>
      <c r="F2" s="64"/>
      <c r="G2" s="64"/>
      <c r="H2" s="64"/>
      <c r="I2" s="64"/>
      <c r="J2" s="64"/>
      <c r="K2" s="64"/>
      <c r="L2" s="64"/>
      <c r="M2" s="64"/>
      <c r="N2" s="64"/>
      <c r="O2" s="64"/>
      <c r="P2" s="64"/>
      <c r="Q2" s="64"/>
      <c r="R2" s="64"/>
      <c r="S2" s="64"/>
      <c r="T2" s="64"/>
      <c r="U2" s="64"/>
      <c r="V2" s="64"/>
      <c r="W2" s="64"/>
      <c r="X2" s="64"/>
      <c r="Y2" s="64"/>
      <c r="Z2" s="64"/>
    </row>
    <row r="3" spans="1:15" ht="21" thickBot="1">
      <c r="A3" s="32"/>
      <c r="B3" s="32"/>
      <c r="C3" s="32"/>
      <c r="D3" s="32"/>
      <c r="E3" s="32"/>
      <c r="F3" s="32"/>
      <c r="G3" s="32"/>
      <c r="H3" s="32"/>
      <c r="I3" s="32"/>
      <c r="J3" s="32"/>
      <c r="K3" s="32"/>
      <c r="L3" s="32"/>
      <c r="M3" s="32"/>
      <c r="N3" s="32"/>
      <c r="O3" s="32"/>
    </row>
    <row r="4" spans="1:33" ht="91.5" customHeight="1" thickBot="1" thickTop="1">
      <c r="A4" s="58" t="s">
        <v>70</v>
      </c>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60"/>
    </row>
    <row r="5" spans="1:15" ht="15" customHeight="1" thickBot="1" thickTop="1">
      <c r="A5" s="13"/>
      <c r="B5" s="13"/>
      <c r="C5" s="13"/>
      <c r="D5" s="13"/>
      <c r="E5" s="13"/>
      <c r="F5" s="13"/>
      <c r="G5" s="13"/>
      <c r="H5" s="13"/>
      <c r="I5" s="13"/>
      <c r="J5" s="13"/>
      <c r="K5" s="13"/>
      <c r="L5" s="13"/>
      <c r="M5" s="13"/>
      <c r="N5" s="13"/>
      <c r="O5" s="13"/>
    </row>
    <row r="6" spans="1:33" ht="57" customHeight="1" thickBot="1" thickTop="1">
      <c r="A6" s="58" t="s">
        <v>71</v>
      </c>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60"/>
    </row>
    <row r="7" spans="1:21" ht="21.75" thickBot="1" thickTop="1">
      <c r="A7" s="96"/>
      <c r="B7" s="97"/>
      <c r="C7" s="97"/>
      <c r="D7" s="97"/>
      <c r="E7" s="97"/>
      <c r="F7" s="97"/>
      <c r="G7" s="97"/>
      <c r="H7" s="97"/>
      <c r="I7" s="97"/>
      <c r="J7" s="97"/>
      <c r="K7" s="97"/>
      <c r="L7" s="97"/>
      <c r="M7" s="97"/>
      <c r="N7" s="97"/>
      <c r="O7" s="97"/>
      <c r="P7" s="97"/>
      <c r="Q7" s="97"/>
      <c r="R7" s="97"/>
      <c r="S7" s="97"/>
      <c r="T7" s="97"/>
      <c r="U7" s="97"/>
    </row>
    <row r="8" spans="1:33" ht="78.75" customHeight="1" thickBot="1" thickTop="1">
      <c r="A8" s="58" t="s">
        <v>72</v>
      </c>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60"/>
    </row>
    <row r="9" spans="1:15" ht="16.5" customHeight="1" thickTop="1">
      <c r="A9" s="32"/>
      <c r="B9" s="32"/>
      <c r="C9" s="32"/>
      <c r="D9" s="32"/>
      <c r="E9" s="32"/>
      <c r="F9" s="32"/>
      <c r="G9" s="32"/>
      <c r="H9" s="32"/>
      <c r="I9" s="32"/>
      <c r="J9" s="32"/>
      <c r="K9" s="32"/>
      <c r="L9" s="32"/>
      <c r="M9" s="32"/>
      <c r="N9" s="32"/>
      <c r="O9" s="32"/>
    </row>
    <row r="11" spans="1:31" ht="25.5" customHeight="1">
      <c r="A11" s="64" t="s">
        <v>0</v>
      </c>
      <c r="B11" s="64"/>
      <c r="C11" s="64"/>
      <c r="D11" s="64"/>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row>
    <row r="12" spans="1:31" ht="21" customHeight="1">
      <c r="A12" s="64" t="s">
        <v>44</v>
      </c>
      <c r="B12" s="64"/>
      <c r="C12" s="64"/>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row>
    <row r="13" spans="1:27" ht="24.75" customHeight="1" thickBot="1">
      <c r="A13" s="14"/>
      <c r="B13" s="14"/>
      <c r="C13" s="14"/>
      <c r="D13" s="14"/>
      <c r="E13" s="14"/>
      <c r="F13" s="65" t="s">
        <v>2</v>
      </c>
      <c r="G13" s="65"/>
      <c r="H13" s="65"/>
      <c r="I13" s="65"/>
      <c r="J13" s="65"/>
      <c r="K13" s="65"/>
      <c r="L13" s="65"/>
      <c r="M13" s="65"/>
      <c r="N13" s="65"/>
      <c r="O13" s="65"/>
      <c r="P13" s="65"/>
      <c r="Q13" s="65"/>
      <c r="R13" s="65"/>
      <c r="S13" s="65"/>
      <c r="T13" s="65"/>
      <c r="U13" s="65"/>
      <c r="V13" s="65"/>
      <c r="W13" s="65"/>
      <c r="X13" s="65"/>
      <c r="Y13" s="65"/>
      <c r="Z13" s="65"/>
      <c r="AA13" s="65"/>
    </row>
    <row r="14" spans="1:33" s="16" customFormat="1" ht="109.5" customHeight="1" thickBot="1" thickTop="1">
      <c r="A14" s="15" t="s">
        <v>1</v>
      </c>
      <c r="B14" s="15" t="s">
        <v>45</v>
      </c>
      <c r="C14" s="15" t="s">
        <v>56</v>
      </c>
      <c r="D14" s="15" t="s">
        <v>46</v>
      </c>
      <c r="E14" s="15" t="s">
        <v>47</v>
      </c>
      <c r="F14" s="15" t="s">
        <v>48</v>
      </c>
      <c r="G14" s="15" t="s">
        <v>49</v>
      </c>
      <c r="H14" s="15" t="s">
        <v>50</v>
      </c>
      <c r="I14" s="15" t="s">
        <v>51</v>
      </c>
      <c r="J14" s="15" t="s">
        <v>52</v>
      </c>
      <c r="K14" s="15" t="s">
        <v>53</v>
      </c>
      <c r="L14" s="15" t="s">
        <v>66</v>
      </c>
      <c r="M14" s="15" t="s">
        <v>54</v>
      </c>
      <c r="N14" s="15" t="s">
        <v>55</v>
      </c>
      <c r="O14" s="15" t="s">
        <v>50</v>
      </c>
      <c r="P14" s="15" t="s">
        <v>53</v>
      </c>
      <c r="Q14" s="15" t="s">
        <v>66</v>
      </c>
      <c r="R14" s="15" t="s">
        <v>54</v>
      </c>
      <c r="S14" s="15" t="s">
        <v>55</v>
      </c>
      <c r="T14" s="15" t="s">
        <v>84</v>
      </c>
      <c r="U14" s="15" t="s">
        <v>85</v>
      </c>
      <c r="V14" s="46" t="s">
        <v>51</v>
      </c>
      <c r="W14" s="15" t="s">
        <v>53</v>
      </c>
      <c r="X14" s="15" t="s">
        <v>66</v>
      </c>
      <c r="Y14" s="15" t="s">
        <v>54</v>
      </c>
      <c r="Z14" s="15" t="s">
        <v>55</v>
      </c>
      <c r="AA14" s="15" t="s">
        <v>52</v>
      </c>
      <c r="AB14" s="15" t="s">
        <v>53</v>
      </c>
      <c r="AC14" s="15" t="s">
        <v>66</v>
      </c>
      <c r="AD14" s="15" t="s">
        <v>54</v>
      </c>
      <c r="AE14" s="50" t="s">
        <v>55</v>
      </c>
      <c r="AF14" s="53" t="s">
        <v>106</v>
      </c>
      <c r="AG14" s="55" t="s">
        <v>107</v>
      </c>
    </row>
    <row r="15" spans="1:33" ht="408.75" customHeight="1" thickBot="1" thickTop="1">
      <c r="A15" s="92" t="s">
        <v>3</v>
      </c>
      <c r="B15" s="91" t="s">
        <v>4</v>
      </c>
      <c r="C15" s="73" t="s">
        <v>57</v>
      </c>
      <c r="D15" s="1" t="s">
        <v>5</v>
      </c>
      <c r="E15" s="1" t="s">
        <v>14</v>
      </c>
      <c r="F15" s="1" t="s">
        <v>27</v>
      </c>
      <c r="G15" s="1" t="s">
        <v>27</v>
      </c>
      <c r="H15" s="1" t="s">
        <v>27</v>
      </c>
      <c r="I15" s="1" t="s">
        <v>27</v>
      </c>
      <c r="J15" s="1" t="s">
        <v>27</v>
      </c>
      <c r="K15" s="2" t="s">
        <v>65</v>
      </c>
      <c r="L15" s="17">
        <v>1</v>
      </c>
      <c r="M15" s="90" t="s">
        <v>37</v>
      </c>
      <c r="N15" s="31" t="s">
        <v>28</v>
      </c>
      <c r="O15" s="1" t="s">
        <v>27</v>
      </c>
      <c r="P15" s="2" t="s">
        <v>83</v>
      </c>
      <c r="Q15" s="17">
        <v>1</v>
      </c>
      <c r="R15" s="90" t="s">
        <v>37</v>
      </c>
      <c r="S15" s="31"/>
      <c r="T15" s="2" t="s">
        <v>86</v>
      </c>
      <c r="U15" s="17">
        <v>1</v>
      </c>
      <c r="V15" s="1" t="s">
        <v>27</v>
      </c>
      <c r="W15" s="18" t="s">
        <v>96</v>
      </c>
      <c r="X15" s="19">
        <v>1</v>
      </c>
      <c r="Y15" s="63" t="s">
        <v>37</v>
      </c>
      <c r="Z15" s="20" t="s">
        <v>28</v>
      </c>
      <c r="AA15" s="1" t="s">
        <v>27</v>
      </c>
      <c r="AB15" s="18" t="s">
        <v>105</v>
      </c>
      <c r="AC15" s="19">
        <v>1</v>
      </c>
      <c r="AD15" s="63" t="s">
        <v>37</v>
      </c>
      <c r="AE15" s="51" t="s">
        <v>28</v>
      </c>
      <c r="AF15" s="57" t="s">
        <v>108</v>
      </c>
      <c r="AG15" s="19">
        <v>1</v>
      </c>
    </row>
    <row r="16" spans="1:33" ht="391.5" customHeight="1" thickBot="1" thickTop="1">
      <c r="A16" s="93"/>
      <c r="B16" s="91"/>
      <c r="C16" s="74"/>
      <c r="D16" s="3" t="s">
        <v>6</v>
      </c>
      <c r="E16" s="4" t="s">
        <v>15</v>
      </c>
      <c r="F16" s="3" t="s">
        <v>6</v>
      </c>
      <c r="G16" s="3" t="s">
        <v>6</v>
      </c>
      <c r="H16" s="3" t="s">
        <v>6</v>
      </c>
      <c r="I16" s="1" t="s">
        <v>6</v>
      </c>
      <c r="J16" s="1" t="s">
        <v>6</v>
      </c>
      <c r="K16" s="2" t="s">
        <v>62</v>
      </c>
      <c r="L16" s="17">
        <v>0.98</v>
      </c>
      <c r="M16" s="90"/>
      <c r="N16" s="31" t="s">
        <v>28</v>
      </c>
      <c r="O16" s="3" t="s">
        <v>6</v>
      </c>
      <c r="P16" s="2" t="s">
        <v>74</v>
      </c>
      <c r="Q16" s="17">
        <v>0.98</v>
      </c>
      <c r="R16" s="90"/>
      <c r="S16" s="35" t="s">
        <v>91</v>
      </c>
      <c r="T16" s="2" t="s">
        <v>90</v>
      </c>
      <c r="U16" s="36">
        <f>405/452</f>
        <v>0.8960176991150443</v>
      </c>
      <c r="V16" s="1" t="s">
        <v>6</v>
      </c>
      <c r="W16" s="49" t="s">
        <v>98</v>
      </c>
      <c r="X16" s="19" t="s">
        <v>99</v>
      </c>
      <c r="Y16" s="63"/>
      <c r="Z16" s="20" t="s">
        <v>28</v>
      </c>
      <c r="AA16" s="1" t="s">
        <v>6</v>
      </c>
      <c r="AB16" s="49" t="s">
        <v>104</v>
      </c>
      <c r="AC16" s="19">
        <v>0.99</v>
      </c>
      <c r="AD16" s="63"/>
      <c r="AE16" s="51" t="s">
        <v>28</v>
      </c>
      <c r="AF16" s="49" t="s">
        <v>109</v>
      </c>
      <c r="AG16" s="19">
        <v>0.99</v>
      </c>
    </row>
    <row r="17" spans="1:33" ht="408.75" customHeight="1" thickBot="1" thickTop="1">
      <c r="A17" s="93"/>
      <c r="B17" s="73" t="s">
        <v>25</v>
      </c>
      <c r="C17" s="73" t="s">
        <v>57</v>
      </c>
      <c r="D17" s="3" t="s">
        <v>7</v>
      </c>
      <c r="E17" s="1" t="s">
        <v>16</v>
      </c>
      <c r="F17" s="3" t="s">
        <v>7</v>
      </c>
      <c r="G17" s="3" t="s">
        <v>7</v>
      </c>
      <c r="H17" s="3" t="s">
        <v>7</v>
      </c>
      <c r="I17" s="1" t="s">
        <v>7</v>
      </c>
      <c r="J17" s="1" t="s">
        <v>7</v>
      </c>
      <c r="K17" s="2" t="s">
        <v>68</v>
      </c>
      <c r="L17" s="17">
        <f>1750/1900</f>
        <v>0.9210526315789473</v>
      </c>
      <c r="M17" s="87" t="s">
        <v>38</v>
      </c>
      <c r="N17" s="23" t="s">
        <v>69</v>
      </c>
      <c r="O17" s="3" t="s">
        <v>7</v>
      </c>
      <c r="P17" s="37" t="s">
        <v>80</v>
      </c>
      <c r="Q17" s="17">
        <v>1</v>
      </c>
      <c r="R17" s="87" t="s">
        <v>38</v>
      </c>
      <c r="S17" s="38" t="s">
        <v>82</v>
      </c>
      <c r="T17" s="37" t="s">
        <v>89</v>
      </c>
      <c r="U17" s="36">
        <v>0.95</v>
      </c>
      <c r="V17" s="1" t="s">
        <v>7</v>
      </c>
      <c r="W17" s="22" t="s">
        <v>95</v>
      </c>
      <c r="X17" s="19">
        <v>0.96</v>
      </c>
      <c r="Y17" s="66" t="s">
        <v>38</v>
      </c>
      <c r="Z17" s="21" t="s">
        <v>92</v>
      </c>
      <c r="AA17" s="1" t="s">
        <v>7</v>
      </c>
      <c r="AB17" s="22" t="s">
        <v>111</v>
      </c>
      <c r="AC17" s="19">
        <v>1</v>
      </c>
      <c r="AD17" s="66" t="s">
        <v>38</v>
      </c>
      <c r="AE17" s="51" t="s">
        <v>28</v>
      </c>
      <c r="AF17" s="57" t="s">
        <v>112</v>
      </c>
      <c r="AG17" s="19">
        <v>0.95</v>
      </c>
    </row>
    <row r="18" spans="1:33" ht="250.5" customHeight="1" thickBot="1" thickTop="1">
      <c r="A18" s="93"/>
      <c r="B18" s="74"/>
      <c r="C18" s="74"/>
      <c r="D18" s="3" t="s">
        <v>8</v>
      </c>
      <c r="E18" s="1" t="s">
        <v>17</v>
      </c>
      <c r="F18" s="3" t="s">
        <v>8</v>
      </c>
      <c r="G18" s="3" t="s">
        <v>8</v>
      </c>
      <c r="H18" s="3" t="s">
        <v>8</v>
      </c>
      <c r="I18" s="1" t="s">
        <v>8</v>
      </c>
      <c r="J18" s="1" t="s">
        <v>8</v>
      </c>
      <c r="K18" s="2" t="s">
        <v>67</v>
      </c>
      <c r="L18" s="17">
        <f>2184/2184</f>
        <v>1</v>
      </c>
      <c r="M18" s="87"/>
      <c r="N18" s="31" t="s">
        <v>28</v>
      </c>
      <c r="O18" s="3" t="s">
        <v>8</v>
      </c>
      <c r="P18" s="2" t="s">
        <v>81</v>
      </c>
      <c r="Q18" s="17">
        <v>1</v>
      </c>
      <c r="R18" s="87"/>
      <c r="S18" s="35"/>
      <c r="T18" s="2" t="s">
        <v>87</v>
      </c>
      <c r="U18" s="17">
        <v>1</v>
      </c>
      <c r="V18" s="1" t="s">
        <v>8</v>
      </c>
      <c r="W18" s="18" t="s">
        <v>94</v>
      </c>
      <c r="X18" s="19">
        <v>1</v>
      </c>
      <c r="Y18" s="66"/>
      <c r="Z18" s="20" t="s">
        <v>93</v>
      </c>
      <c r="AA18" s="1" t="s">
        <v>8</v>
      </c>
      <c r="AB18" s="18" t="s">
        <v>103</v>
      </c>
      <c r="AC18" s="19">
        <v>1</v>
      </c>
      <c r="AD18" s="66"/>
      <c r="AE18" s="51" t="s">
        <v>28</v>
      </c>
      <c r="AF18" s="18" t="s">
        <v>110</v>
      </c>
      <c r="AG18" s="19">
        <v>1</v>
      </c>
    </row>
    <row r="19" spans="1:33" ht="210" customHeight="1" thickBot="1" thickTop="1">
      <c r="A19" s="93"/>
      <c r="B19" s="91" t="s">
        <v>26</v>
      </c>
      <c r="C19" s="31" t="s">
        <v>58</v>
      </c>
      <c r="D19" s="5" t="s">
        <v>9</v>
      </c>
      <c r="E19" s="6" t="s">
        <v>18</v>
      </c>
      <c r="F19" s="6" t="s">
        <v>28</v>
      </c>
      <c r="G19" s="5"/>
      <c r="H19" s="5" t="s">
        <v>32</v>
      </c>
      <c r="I19" s="1" t="s">
        <v>33</v>
      </c>
      <c r="J19" s="1"/>
      <c r="K19" s="7" t="s">
        <v>28</v>
      </c>
      <c r="L19" s="8" t="s">
        <v>28</v>
      </c>
      <c r="M19" s="33" t="s">
        <v>39</v>
      </c>
      <c r="N19" s="31" t="s">
        <v>28</v>
      </c>
      <c r="O19" s="5" t="s">
        <v>32</v>
      </c>
      <c r="P19" s="2" t="s">
        <v>73</v>
      </c>
      <c r="Q19" s="8"/>
      <c r="R19" s="33" t="s">
        <v>39</v>
      </c>
      <c r="S19" s="31"/>
      <c r="T19" s="2" t="s">
        <v>88</v>
      </c>
      <c r="U19" s="31" t="s">
        <v>28</v>
      </c>
      <c r="V19" s="1" t="s">
        <v>33</v>
      </c>
      <c r="W19" s="18" t="s">
        <v>97</v>
      </c>
      <c r="X19" s="44">
        <v>1</v>
      </c>
      <c r="Y19" s="29" t="s">
        <v>39</v>
      </c>
      <c r="Z19" s="20" t="s">
        <v>93</v>
      </c>
      <c r="AA19" s="1" t="s">
        <v>28</v>
      </c>
      <c r="AB19" s="18" t="s">
        <v>28</v>
      </c>
      <c r="AC19" s="44" t="s">
        <v>28</v>
      </c>
      <c r="AD19" s="47" t="s">
        <v>39</v>
      </c>
      <c r="AE19" s="51" t="s">
        <v>28</v>
      </c>
      <c r="AF19" s="51" t="s">
        <v>28</v>
      </c>
      <c r="AG19" s="56" t="s">
        <v>28</v>
      </c>
    </row>
    <row r="20" spans="1:33" ht="168" customHeight="1" thickBot="1" thickTop="1">
      <c r="A20" s="93"/>
      <c r="B20" s="91"/>
      <c r="C20" s="31" t="s">
        <v>59</v>
      </c>
      <c r="D20" s="5" t="s">
        <v>10</v>
      </c>
      <c r="E20" s="3" t="s">
        <v>19</v>
      </c>
      <c r="F20" s="5" t="s">
        <v>29</v>
      </c>
      <c r="G20" s="5" t="s">
        <v>29</v>
      </c>
      <c r="H20" s="5" t="s">
        <v>28</v>
      </c>
      <c r="I20" s="1" t="s">
        <v>28</v>
      </c>
      <c r="J20" s="1" t="s">
        <v>28</v>
      </c>
      <c r="K20" s="2" t="s">
        <v>63</v>
      </c>
      <c r="L20" s="17">
        <v>1</v>
      </c>
      <c r="M20" s="33" t="s">
        <v>40</v>
      </c>
      <c r="N20" s="31" t="s">
        <v>28</v>
      </c>
      <c r="O20" s="6" t="s">
        <v>28</v>
      </c>
      <c r="P20" s="1" t="s">
        <v>28</v>
      </c>
      <c r="Q20" s="17"/>
      <c r="R20" s="33" t="s">
        <v>40</v>
      </c>
      <c r="S20" s="31"/>
      <c r="T20" s="31" t="s">
        <v>28</v>
      </c>
      <c r="U20" s="31" t="s">
        <v>28</v>
      </c>
      <c r="V20" s="1" t="s">
        <v>28</v>
      </c>
      <c r="W20" s="45" t="s">
        <v>28</v>
      </c>
      <c r="X20" s="45" t="s">
        <v>28</v>
      </c>
      <c r="Y20" s="29" t="s">
        <v>40</v>
      </c>
      <c r="Z20" s="45" t="s">
        <v>28</v>
      </c>
      <c r="AA20" s="1" t="s">
        <v>28</v>
      </c>
      <c r="AB20" s="45" t="s">
        <v>28</v>
      </c>
      <c r="AC20" s="45" t="s">
        <v>28</v>
      </c>
      <c r="AD20" s="47" t="s">
        <v>40</v>
      </c>
      <c r="AE20" s="52" t="s">
        <v>28</v>
      </c>
      <c r="AF20" s="51" t="s">
        <v>28</v>
      </c>
      <c r="AG20" s="56" t="s">
        <v>28</v>
      </c>
    </row>
    <row r="21" spans="1:33" ht="90.75" customHeight="1" thickBot="1" thickTop="1">
      <c r="A21" s="93"/>
      <c r="B21" s="91"/>
      <c r="C21" s="73" t="s">
        <v>60</v>
      </c>
      <c r="D21" s="83" t="s">
        <v>11</v>
      </c>
      <c r="E21" s="83" t="s">
        <v>20</v>
      </c>
      <c r="F21" s="81" t="s">
        <v>30</v>
      </c>
      <c r="G21" s="81" t="s">
        <v>30</v>
      </c>
      <c r="H21" s="85" t="s">
        <v>28</v>
      </c>
      <c r="I21" s="79" t="s">
        <v>28</v>
      </c>
      <c r="J21" s="79" t="s">
        <v>28</v>
      </c>
      <c r="K21" s="98" t="s">
        <v>64</v>
      </c>
      <c r="L21" s="77">
        <v>1</v>
      </c>
      <c r="M21" s="75" t="s">
        <v>41</v>
      </c>
      <c r="N21" s="73" t="s">
        <v>28</v>
      </c>
      <c r="O21" s="85" t="s">
        <v>28</v>
      </c>
      <c r="P21" s="79" t="s">
        <v>28</v>
      </c>
      <c r="Q21" s="77"/>
      <c r="R21" s="75" t="s">
        <v>41</v>
      </c>
      <c r="S21" s="73"/>
      <c r="T21" s="88" t="s">
        <v>28</v>
      </c>
      <c r="U21" s="73" t="s">
        <v>28</v>
      </c>
      <c r="V21" s="79" t="s">
        <v>28</v>
      </c>
      <c r="W21" s="67" t="s">
        <v>28</v>
      </c>
      <c r="X21" s="69" t="s">
        <v>28</v>
      </c>
      <c r="Y21" s="71" t="s">
        <v>41</v>
      </c>
      <c r="Z21" s="69" t="s">
        <v>28</v>
      </c>
      <c r="AA21" s="79" t="s">
        <v>28</v>
      </c>
      <c r="AB21" s="67" t="s">
        <v>28</v>
      </c>
      <c r="AC21" s="69" t="s">
        <v>28</v>
      </c>
      <c r="AD21" s="71" t="s">
        <v>41</v>
      </c>
      <c r="AE21" s="61" t="s">
        <v>28</v>
      </c>
      <c r="AF21" s="51" t="s">
        <v>28</v>
      </c>
      <c r="AG21" s="56" t="s">
        <v>28</v>
      </c>
    </row>
    <row r="22" spans="1:33" ht="75.75" customHeight="1" thickBot="1" thickTop="1">
      <c r="A22" s="93"/>
      <c r="B22" s="91"/>
      <c r="C22" s="74"/>
      <c r="D22" s="84"/>
      <c r="E22" s="84"/>
      <c r="F22" s="82"/>
      <c r="G22" s="82"/>
      <c r="H22" s="86"/>
      <c r="I22" s="80"/>
      <c r="J22" s="80"/>
      <c r="K22" s="99"/>
      <c r="L22" s="78"/>
      <c r="M22" s="76"/>
      <c r="N22" s="74"/>
      <c r="O22" s="86"/>
      <c r="P22" s="80"/>
      <c r="Q22" s="78"/>
      <c r="R22" s="76"/>
      <c r="S22" s="74"/>
      <c r="T22" s="89"/>
      <c r="U22" s="74"/>
      <c r="V22" s="80"/>
      <c r="W22" s="68"/>
      <c r="X22" s="70"/>
      <c r="Y22" s="72"/>
      <c r="Z22" s="70"/>
      <c r="AA22" s="80"/>
      <c r="AB22" s="68"/>
      <c r="AC22" s="70"/>
      <c r="AD22" s="72"/>
      <c r="AE22" s="62"/>
      <c r="AF22" s="51" t="s">
        <v>28</v>
      </c>
      <c r="AG22" s="56" t="s">
        <v>28</v>
      </c>
    </row>
    <row r="23" spans="1:33" ht="190.5" customHeight="1" thickBot="1" thickTop="1">
      <c r="A23" s="93"/>
      <c r="B23" s="91"/>
      <c r="C23" s="31" t="s">
        <v>59</v>
      </c>
      <c r="D23" s="9" t="s">
        <v>12</v>
      </c>
      <c r="E23" s="3" t="s">
        <v>21</v>
      </c>
      <c r="F23" s="5" t="s">
        <v>31</v>
      </c>
      <c r="G23" s="5" t="s">
        <v>31</v>
      </c>
      <c r="H23" s="5" t="s">
        <v>31</v>
      </c>
      <c r="I23" s="1" t="s">
        <v>34</v>
      </c>
      <c r="J23" s="1" t="s">
        <v>34</v>
      </c>
      <c r="K23" s="10" t="s">
        <v>28</v>
      </c>
      <c r="L23" s="8" t="s">
        <v>28</v>
      </c>
      <c r="M23" s="34" t="s">
        <v>42</v>
      </c>
      <c r="N23" s="31" t="s">
        <v>28</v>
      </c>
      <c r="O23" s="5" t="s">
        <v>31</v>
      </c>
      <c r="P23" s="39" t="s">
        <v>28</v>
      </c>
      <c r="Q23" s="40" t="s">
        <v>28</v>
      </c>
      <c r="R23" s="34" t="s">
        <v>42</v>
      </c>
      <c r="S23" s="31"/>
      <c r="T23" s="31" t="s">
        <v>28</v>
      </c>
      <c r="U23" s="31" t="s">
        <v>28</v>
      </c>
      <c r="V23" s="1" t="s">
        <v>34</v>
      </c>
      <c r="W23" s="24" t="s">
        <v>28</v>
      </c>
      <c r="X23" s="25" t="s">
        <v>28</v>
      </c>
      <c r="Y23" s="30" t="s">
        <v>42</v>
      </c>
      <c r="Z23" s="20" t="s">
        <v>28</v>
      </c>
      <c r="AA23" s="1" t="s">
        <v>34</v>
      </c>
      <c r="AB23" s="24" t="s">
        <v>28</v>
      </c>
      <c r="AC23" s="25" t="s">
        <v>28</v>
      </c>
      <c r="AD23" s="48" t="s">
        <v>42</v>
      </c>
      <c r="AE23" s="51" t="s">
        <v>28</v>
      </c>
      <c r="AF23" s="51" t="s">
        <v>28</v>
      </c>
      <c r="AG23" s="56" t="s">
        <v>28</v>
      </c>
    </row>
    <row r="24" spans="1:33" ht="114" customHeight="1" thickBot="1" thickTop="1">
      <c r="A24" s="93"/>
      <c r="B24" s="91"/>
      <c r="C24" s="73" t="s">
        <v>61</v>
      </c>
      <c r="D24" s="9" t="s">
        <v>13</v>
      </c>
      <c r="E24" s="3" t="s">
        <v>22</v>
      </c>
      <c r="F24" s="3" t="s">
        <v>28</v>
      </c>
      <c r="G24" s="3" t="s">
        <v>28</v>
      </c>
      <c r="H24" s="3" t="s">
        <v>22</v>
      </c>
      <c r="I24" s="1" t="s">
        <v>13</v>
      </c>
      <c r="J24" s="1" t="s">
        <v>13</v>
      </c>
      <c r="K24" s="7" t="s">
        <v>28</v>
      </c>
      <c r="L24" s="8" t="s">
        <v>28</v>
      </c>
      <c r="M24" s="90" t="s">
        <v>43</v>
      </c>
      <c r="N24" s="31" t="s">
        <v>28</v>
      </c>
      <c r="O24" s="3" t="s">
        <v>22</v>
      </c>
      <c r="P24" s="41" t="s">
        <v>75</v>
      </c>
      <c r="Q24" s="8" t="s">
        <v>28</v>
      </c>
      <c r="R24" s="90" t="s">
        <v>43</v>
      </c>
      <c r="S24" s="31" t="s">
        <v>28</v>
      </c>
      <c r="T24" s="31" t="s">
        <v>28</v>
      </c>
      <c r="U24" s="31" t="s">
        <v>28</v>
      </c>
      <c r="V24" s="1" t="s">
        <v>13</v>
      </c>
      <c r="W24" s="45" t="s">
        <v>28</v>
      </c>
      <c r="X24" s="45" t="s">
        <v>28</v>
      </c>
      <c r="Y24" s="63" t="s">
        <v>43</v>
      </c>
      <c r="Z24" s="45" t="s">
        <v>28</v>
      </c>
      <c r="AA24" s="1" t="s">
        <v>13</v>
      </c>
      <c r="AB24" s="24" t="s">
        <v>28</v>
      </c>
      <c r="AC24" s="25" t="s">
        <v>28</v>
      </c>
      <c r="AD24" s="63" t="s">
        <v>43</v>
      </c>
      <c r="AE24" s="52" t="s">
        <v>28</v>
      </c>
      <c r="AF24" s="51" t="s">
        <v>28</v>
      </c>
      <c r="AG24" s="56" t="s">
        <v>28</v>
      </c>
    </row>
    <row r="25" spans="1:33" ht="180" customHeight="1" thickBot="1" thickTop="1">
      <c r="A25" s="93"/>
      <c r="B25" s="91"/>
      <c r="C25" s="100"/>
      <c r="D25" s="11">
        <v>0.0497</v>
      </c>
      <c r="E25" s="11" t="s">
        <v>23</v>
      </c>
      <c r="F25" s="3" t="s">
        <v>28</v>
      </c>
      <c r="G25" s="3" t="s">
        <v>28</v>
      </c>
      <c r="H25" s="3" t="s">
        <v>35</v>
      </c>
      <c r="I25" s="1" t="s">
        <v>28</v>
      </c>
      <c r="J25" s="1" t="s">
        <v>28</v>
      </c>
      <c r="K25" s="7" t="s">
        <v>28</v>
      </c>
      <c r="L25" s="8" t="s">
        <v>28</v>
      </c>
      <c r="M25" s="90"/>
      <c r="N25" s="31" t="s">
        <v>28</v>
      </c>
      <c r="O25" s="3" t="s">
        <v>35</v>
      </c>
      <c r="P25" s="41" t="s">
        <v>77</v>
      </c>
      <c r="Q25" s="42" t="s">
        <v>78</v>
      </c>
      <c r="R25" s="90"/>
      <c r="S25" s="31" t="s">
        <v>28</v>
      </c>
      <c r="T25" s="42" t="s">
        <v>78</v>
      </c>
      <c r="U25" s="31" t="s">
        <v>28</v>
      </c>
      <c r="V25" s="1" t="s">
        <v>28</v>
      </c>
      <c r="W25" s="45" t="s">
        <v>28</v>
      </c>
      <c r="X25" s="45" t="s">
        <v>28</v>
      </c>
      <c r="Y25" s="63"/>
      <c r="Z25" s="45" t="s">
        <v>28</v>
      </c>
      <c r="AA25" s="1" t="s">
        <v>28</v>
      </c>
      <c r="AB25" s="24" t="s">
        <v>28</v>
      </c>
      <c r="AC25" s="25" t="s">
        <v>28</v>
      </c>
      <c r="AD25" s="63"/>
      <c r="AE25" s="52" t="s">
        <v>28</v>
      </c>
      <c r="AF25" s="51" t="s">
        <v>28</v>
      </c>
      <c r="AG25" s="56" t="s">
        <v>28</v>
      </c>
    </row>
    <row r="26" spans="1:33" ht="283.5" customHeight="1" thickBot="1" thickTop="1">
      <c r="A26" s="94"/>
      <c r="B26" s="91"/>
      <c r="C26" s="74"/>
      <c r="D26" s="11">
        <v>0.0009</v>
      </c>
      <c r="E26" s="3" t="s">
        <v>24</v>
      </c>
      <c r="F26" s="3" t="s">
        <v>28</v>
      </c>
      <c r="G26" s="3" t="s">
        <v>28</v>
      </c>
      <c r="H26" s="3" t="s">
        <v>36</v>
      </c>
      <c r="I26" s="1" t="s">
        <v>28</v>
      </c>
      <c r="J26" s="1" t="s">
        <v>28</v>
      </c>
      <c r="K26" s="7" t="s">
        <v>28</v>
      </c>
      <c r="L26" s="8" t="s">
        <v>28</v>
      </c>
      <c r="M26" s="90"/>
      <c r="N26" s="31" t="s">
        <v>28</v>
      </c>
      <c r="O26" s="3" t="s">
        <v>36</v>
      </c>
      <c r="P26" s="9" t="s">
        <v>76</v>
      </c>
      <c r="Q26" s="43" t="s">
        <v>79</v>
      </c>
      <c r="R26" s="90"/>
      <c r="S26" s="31" t="s">
        <v>28</v>
      </c>
      <c r="T26" s="43" t="s">
        <v>79</v>
      </c>
      <c r="U26" s="31" t="s">
        <v>28</v>
      </c>
      <c r="V26" s="1" t="s">
        <v>28</v>
      </c>
      <c r="W26" s="45" t="s">
        <v>28</v>
      </c>
      <c r="X26" s="45" t="s">
        <v>28</v>
      </c>
      <c r="Y26" s="63"/>
      <c r="Z26" s="45" t="s">
        <v>28</v>
      </c>
      <c r="AA26" s="1" t="s">
        <v>28</v>
      </c>
      <c r="AB26" s="24" t="s">
        <v>28</v>
      </c>
      <c r="AC26" s="25" t="s">
        <v>28</v>
      </c>
      <c r="AD26" s="63"/>
      <c r="AE26" s="52" t="s">
        <v>28</v>
      </c>
      <c r="AF26" s="52" t="s">
        <v>28</v>
      </c>
      <c r="AG26" s="54" t="s">
        <v>28</v>
      </c>
    </row>
    <row r="27" spans="32:33" ht="21" thickTop="1">
      <c r="AF27" s="26"/>
      <c r="AG27" s="26"/>
    </row>
    <row r="28" spans="1:33" ht="20.25">
      <c r="A28" s="95" t="s">
        <v>100</v>
      </c>
      <c r="B28" s="95"/>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F28" s="26"/>
      <c r="AG28" s="26"/>
    </row>
    <row r="29" spans="1:27" ht="20.25">
      <c r="A29" s="95" t="s">
        <v>101</v>
      </c>
      <c r="B29" s="95"/>
      <c r="C29" s="95"/>
      <c r="D29" s="95"/>
      <c r="E29" s="95"/>
      <c r="F29" s="95"/>
      <c r="G29" s="95"/>
      <c r="H29" s="95"/>
      <c r="I29" s="95"/>
      <c r="J29" s="95"/>
      <c r="K29" s="95"/>
      <c r="L29" s="95"/>
      <c r="M29" s="95"/>
      <c r="N29" s="95"/>
      <c r="O29" s="95"/>
      <c r="P29" s="95"/>
      <c r="Q29" s="95"/>
      <c r="R29" s="95"/>
      <c r="S29" s="95"/>
      <c r="T29" s="95"/>
      <c r="U29" s="95"/>
      <c r="V29" s="95"/>
      <c r="W29" s="95"/>
      <c r="X29" s="95"/>
      <c r="Y29" s="95"/>
      <c r="Z29" s="95"/>
      <c r="AA29" s="95"/>
    </row>
    <row r="30" spans="1:27" ht="20.25">
      <c r="A30" s="95" t="s">
        <v>102</v>
      </c>
      <c r="B30" s="95"/>
      <c r="C30" s="95"/>
      <c r="D30" s="95"/>
      <c r="E30" s="95"/>
      <c r="F30" s="95"/>
      <c r="G30" s="95"/>
      <c r="H30" s="95"/>
      <c r="I30" s="95"/>
      <c r="J30" s="95"/>
      <c r="K30" s="95"/>
      <c r="L30" s="95"/>
      <c r="M30" s="95"/>
      <c r="N30" s="95"/>
      <c r="O30" s="95"/>
      <c r="P30" s="95"/>
      <c r="Q30" s="95"/>
      <c r="R30" s="95"/>
      <c r="S30" s="95"/>
      <c r="T30" s="95"/>
      <c r="U30" s="95"/>
      <c r="V30" s="95"/>
      <c r="W30" s="95"/>
      <c r="X30" s="95"/>
      <c r="Y30" s="95"/>
      <c r="Z30" s="95"/>
      <c r="AA30" s="95"/>
    </row>
    <row r="41" spans="2:11" ht="20.25">
      <c r="B41" s="26"/>
      <c r="C41" s="26"/>
      <c r="D41" s="26"/>
      <c r="E41" s="26"/>
      <c r="F41" s="26"/>
      <c r="G41" s="26"/>
      <c r="H41" s="26"/>
      <c r="I41" s="26"/>
      <c r="J41" s="26"/>
      <c r="K41" s="26"/>
    </row>
    <row r="42" spans="2:11" ht="20.25">
      <c r="B42" s="26"/>
      <c r="C42" s="26"/>
      <c r="D42" s="26"/>
      <c r="E42" s="26"/>
      <c r="F42" s="26"/>
      <c r="G42" s="27"/>
      <c r="H42" s="26"/>
      <c r="I42" s="26"/>
      <c r="J42" s="26"/>
      <c r="K42" s="26"/>
    </row>
    <row r="43" spans="2:11" ht="20.25">
      <c r="B43" s="26"/>
      <c r="C43" s="28"/>
      <c r="D43" s="26"/>
      <c r="E43" s="26"/>
      <c r="F43" s="26"/>
      <c r="G43" s="28"/>
      <c r="H43" s="26"/>
      <c r="I43" s="26"/>
      <c r="J43" s="26"/>
      <c r="K43" s="26"/>
    </row>
    <row r="44" spans="2:11" ht="20.25">
      <c r="B44" s="26"/>
      <c r="C44" s="26"/>
      <c r="D44" s="26"/>
      <c r="E44" s="26"/>
      <c r="F44" s="26"/>
      <c r="G44" s="26"/>
      <c r="H44" s="26"/>
      <c r="I44" s="26"/>
      <c r="J44" s="26"/>
      <c r="K44" s="26"/>
    </row>
    <row r="45" spans="2:11" ht="20.25">
      <c r="B45" s="26"/>
      <c r="C45" s="26"/>
      <c r="D45" s="26"/>
      <c r="E45" s="26"/>
      <c r="F45" s="26"/>
      <c r="G45" s="26"/>
      <c r="H45" s="26"/>
      <c r="I45" s="26"/>
      <c r="J45" s="26"/>
      <c r="K45" s="26"/>
    </row>
    <row r="46" spans="2:11" ht="20.25">
      <c r="B46" s="26"/>
      <c r="C46" s="26"/>
      <c r="D46" s="26"/>
      <c r="E46" s="26"/>
      <c r="F46" s="26"/>
      <c r="G46" s="26"/>
      <c r="H46" s="26"/>
      <c r="I46" s="26"/>
      <c r="J46" s="26"/>
      <c r="K46" s="26"/>
    </row>
    <row r="47" spans="2:11" ht="20.25">
      <c r="B47" s="26"/>
      <c r="C47" s="26"/>
      <c r="D47" s="26"/>
      <c r="E47" s="26"/>
      <c r="F47" s="26"/>
      <c r="G47" s="26"/>
      <c r="H47" s="26"/>
      <c r="I47" s="26"/>
      <c r="J47" s="26"/>
      <c r="K47" s="26"/>
    </row>
    <row r="48" spans="2:11" ht="20.25">
      <c r="B48" s="26"/>
      <c r="C48" s="26"/>
      <c r="D48" s="26"/>
      <c r="E48" s="26"/>
      <c r="F48" s="26"/>
      <c r="G48" s="26"/>
      <c r="H48" s="26"/>
      <c r="I48" s="26"/>
      <c r="J48" s="26"/>
      <c r="K48" s="26"/>
    </row>
    <row r="49" spans="2:11" ht="20.25">
      <c r="B49" s="26"/>
      <c r="C49" s="26"/>
      <c r="D49" s="26"/>
      <c r="E49" s="26"/>
      <c r="F49" s="26"/>
      <c r="G49" s="26"/>
      <c r="H49" s="26"/>
      <c r="I49" s="26"/>
      <c r="J49" s="26"/>
      <c r="K49" s="26"/>
    </row>
  </sheetData>
  <sheetProtection/>
  <mergeCells count="60">
    <mergeCell ref="H21:H22"/>
    <mergeCell ref="A29:AA29"/>
    <mergeCell ref="A30:AA30"/>
    <mergeCell ref="A7:U7"/>
    <mergeCell ref="Z21:Z22"/>
    <mergeCell ref="Y24:Y26"/>
    <mergeCell ref="R24:R26"/>
    <mergeCell ref="M17:M18"/>
    <mergeCell ref="M24:M26"/>
    <mergeCell ref="C15:C16"/>
    <mergeCell ref="C17:C18"/>
    <mergeCell ref="I21:I22"/>
    <mergeCell ref="B19:B26"/>
    <mergeCell ref="A15:A26"/>
    <mergeCell ref="M15:M16"/>
    <mergeCell ref="D21:D22"/>
    <mergeCell ref="A28:AA28"/>
    <mergeCell ref="K21:K22"/>
    <mergeCell ref="C24:C26"/>
    <mergeCell ref="B15:B16"/>
    <mergeCell ref="B17:B18"/>
    <mergeCell ref="C21:C22"/>
    <mergeCell ref="Y21:Y22"/>
    <mergeCell ref="Y15:Y16"/>
    <mergeCell ref="Y17:Y18"/>
    <mergeCell ref="V21:V22"/>
    <mergeCell ref="W21:W22"/>
    <mergeCell ref="X21:X22"/>
    <mergeCell ref="J21:J22"/>
    <mergeCell ref="R15:R16"/>
    <mergeCell ref="S21:S22"/>
    <mergeCell ref="G21:G22"/>
    <mergeCell ref="F21:F22"/>
    <mergeCell ref="E21:E22"/>
    <mergeCell ref="O21:O22"/>
    <mergeCell ref="A1:Z1"/>
    <mergeCell ref="A2:Z2"/>
    <mergeCell ref="U21:U22"/>
    <mergeCell ref="Q21:Q22"/>
    <mergeCell ref="R21:R22"/>
    <mergeCell ref="R17:R18"/>
    <mergeCell ref="AB21:AB22"/>
    <mergeCell ref="AC21:AC22"/>
    <mergeCell ref="AD21:AD22"/>
    <mergeCell ref="N21:N22"/>
    <mergeCell ref="M21:M22"/>
    <mergeCell ref="L21:L22"/>
    <mergeCell ref="AA21:AA22"/>
    <mergeCell ref="T21:T22"/>
    <mergeCell ref="P21:P22"/>
    <mergeCell ref="A4:AG4"/>
    <mergeCell ref="A6:AG6"/>
    <mergeCell ref="A8:AG8"/>
    <mergeCell ref="AE21:AE22"/>
    <mergeCell ref="AD24:AD26"/>
    <mergeCell ref="A11:AE11"/>
    <mergeCell ref="A12:AE12"/>
    <mergeCell ref="F13:AA13"/>
    <mergeCell ref="AD15:AD16"/>
    <mergeCell ref="AD17:AD18"/>
  </mergeCells>
  <printOptions/>
  <pageMargins left="0.15748031496062992" right="0.15748031496062992" top="0.1968503937007874" bottom="0.1968503937007874" header="0.31496062992125984" footer="0.31496062992125984"/>
  <pageSetup fitToHeight="2" horizontalDpi="600" verticalDpi="600" orientation="landscape" paperSize="14" scale="11"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marianab</dc:creator>
  <cp:keywords/>
  <dc:description/>
  <cp:lastModifiedBy>ericssonr</cp:lastModifiedBy>
  <cp:lastPrinted>2014-07-28T17:28:58Z</cp:lastPrinted>
  <dcterms:created xsi:type="dcterms:W3CDTF">2014-05-20T19:42:01Z</dcterms:created>
  <dcterms:modified xsi:type="dcterms:W3CDTF">2015-06-09T13:34:46Z</dcterms:modified>
  <cp:category/>
  <cp:version/>
  <cp:contentType/>
  <cp:contentStatus/>
</cp:coreProperties>
</file>